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0" yWindow="150" windowWidth="5655" windowHeight="89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109" i="1"/>
  <c r="E109"/>
  <c r="G99"/>
  <c r="G95"/>
  <c r="G94"/>
  <c r="G92"/>
  <c r="G80"/>
  <c r="G76"/>
  <c r="I131"/>
  <c r="E131"/>
  <c r="I126"/>
  <c r="E126"/>
  <c r="I127"/>
  <c r="E127"/>
  <c r="I40"/>
  <c r="I39"/>
  <c r="E39"/>
  <c r="I38"/>
  <c r="E38"/>
  <c r="I37"/>
  <c r="E37"/>
  <c r="I130"/>
  <c r="E130"/>
  <c r="I31"/>
  <c r="E31"/>
  <c r="I42"/>
  <c r="E42"/>
  <c r="I17"/>
  <c r="E17"/>
  <c r="I87"/>
  <c r="E87"/>
  <c r="I54"/>
  <c r="E54"/>
  <c r="I56"/>
  <c r="I114"/>
  <c r="E114"/>
  <c r="I28"/>
  <c r="E28"/>
  <c r="I27"/>
  <c r="E27"/>
  <c r="I26"/>
  <c r="E26"/>
  <c r="I25"/>
  <c r="E25"/>
  <c r="I53"/>
  <c r="E53"/>
  <c r="I52"/>
  <c r="E52"/>
  <c r="I99"/>
  <c r="E99"/>
  <c r="H4"/>
  <c r="I9"/>
  <c r="I10"/>
  <c r="I11"/>
  <c r="I12"/>
  <c r="I13"/>
  <c r="I14"/>
  <c r="I15"/>
  <c r="I16"/>
  <c r="I18"/>
  <c r="I19"/>
  <c r="I20"/>
  <c r="I21"/>
  <c r="I22"/>
  <c r="I23"/>
  <c r="I24"/>
  <c r="I29"/>
  <c r="I30"/>
  <c r="I32"/>
  <c r="I33"/>
  <c r="I34"/>
  <c r="I35"/>
  <c r="I36"/>
  <c r="I41"/>
  <c r="I43"/>
  <c r="I44"/>
  <c r="I45"/>
  <c r="I46"/>
  <c r="I47"/>
  <c r="I48"/>
  <c r="I49"/>
  <c r="I50"/>
  <c r="I51"/>
  <c r="I55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8"/>
  <c r="I89"/>
  <c r="I90"/>
  <c r="I91"/>
  <c r="I92"/>
  <c r="I93"/>
  <c r="I94"/>
  <c r="I95"/>
  <c r="I96"/>
  <c r="I97"/>
  <c r="I98"/>
  <c r="I100"/>
  <c r="I101"/>
  <c r="I102"/>
  <c r="I103"/>
  <c r="I104"/>
  <c r="I105"/>
  <c r="I106"/>
  <c r="I107"/>
  <c r="I108"/>
  <c r="I110"/>
  <c r="I111"/>
  <c r="I112"/>
  <c r="I113"/>
  <c r="I115"/>
  <c r="I116"/>
  <c r="I117"/>
  <c r="I118"/>
  <c r="I119"/>
  <c r="I120"/>
  <c r="I121"/>
  <c r="I122"/>
  <c r="I123"/>
  <c r="I124"/>
  <c r="I125"/>
  <c r="I128"/>
  <c r="I129"/>
  <c r="I132"/>
  <c r="I133"/>
  <c r="I134"/>
  <c r="I8"/>
  <c r="I4" s="1"/>
  <c r="E134"/>
  <c r="E133"/>
  <c r="E128"/>
  <c r="E125"/>
  <c r="E124"/>
  <c r="E123"/>
  <c r="E122"/>
  <c r="E121"/>
  <c r="E120"/>
  <c r="E119"/>
  <c r="E118"/>
  <c r="E117"/>
  <c r="E116"/>
  <c r="E115"/>
  <c r="E112"/>
  <c r="E111"/>
  <c r="E110"/>
  <c r="E108"/>
  <c r="E105"/>
  <c r="E104"/>
  <c r="E103"/>
  <c r="E102"/>
  <c r="E101"/>
  <c r="E100"/>
  <c r="E98"/>
  <c r="E97"/>
  <c r="E96"/>
  <c r="E95"/>
  <c r="E94"/>
  <c r="E93"/>
  <c r="E92"/>
  <c r="E91"/>
  <c r="E90"/>
  <c r="E89"/>
  <c r="E88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5"/>
  <c r="E36"/>
  <c r="E51"/>
  <c r="E50"/>
  <c r="E49"/>
  <c r="E47"/>
  <c r="E46"/>
  <c r="E44"/>
  <c r="E45"/>
  <c r="E41"/>
  <c r="E43"/>
  <c r="E35"/>
  <c r="E34"/>
  <c r="E24"/>
  <c r="E22"/>
  <c r="E21"/>
  <c r="E20"/>
  <c r="E19"/>
  <c r="E18"/>
  <c r="E16"/>
  <c r="E15"/>
  <c r="E14"/>
  <c r="E13"/>
  <c r="E12"/>
  <c r="E11"/>
  <c r="E8"/>
  <c r="E9"/>
  <c r="E10"/>
</calcChain>
</file>

<file path=xl/sharedStrings.xml><?xml version="1.0" encoding="utf-8"?>
<sst xmlns="http://schemas.openxmlformats.org/spreadsheetml/2006/main" count="266" uniqueCount="265">
  <si>
    <t>Image</t>
  </si>
  <si>
    <t>Item #</t>
  </si>
  <si>
    <t>Retail Price</t>
  </si>
  <si>
    <t>% Discount</t>
  </si>
  <si>
    <t>Net Price</t>
  </si>
  <si>
    <t>Avail Qty</t>
  </si>
  <si>
    <t>Ord Qty</t>
  </si>
  <si>
    <t>Description</t>
  </si>
  <si>
    <t>CLQEBS1</t>
  </si>
  <si>
    <t>THIERRY MUGLER Innocent EDP .33 oz. /UNB</t>
  </si>
  <si>
    <t>VIKTOR &amp; ROLF Flowerbomb Bath Foam 10.2 oz. /UNB</t>
  </si>
  <si>
    <t>VIKTOR &amp; ROLF Flowerbomb bath &amp; Body Oil 10.2 oz. /UNB</t>
  </si>
  <si>
    <t>PRESCRIPTIVES Sheer Lip Pencil 'Sheer Candy' /UNB</t>
  </si>
  <si>
    <t>RALPH LAUREN Polo Sport water basics Shower Wash 1.7 oz. /UNB</t>
  </si>
  <si>
    <t>BOBBI BROWN Lip Liner Pencil 'Mauve' /UNB</t>
  </si>
  <si>
    <t>BOBBI BROWN Lip Liner Pencil 'Soft Rose' /UNB</t>
  </si>
  <si>
    <t>CLINIQUE Even better Skin Tone corrector 1 oz. /UNB</t>
  </si>
  <si>
    <t>CLINIQUE Sheer shaper for Lips '07 Hint of Pink' /UNB</t>
  </si>
  <si>
    <t>CLINIQUE Sheer shaper for Lips '03 Sheer Rose' /UNB</t>
  </si>
  <si>
    <t>CLINIQUE Lip Pencil 'Natural Twany' /UNB</t>
  </si>
  <si>
    <t>CLINIQUE Lip Pencil 'Sugar Plum' /UNB</t>
  </si>
  <si>
    <t>CLINIQUE Lip Pencil 'Honey Red' /UNB</t>
  </si>
  <si>
    <t>CLINIQUE Lip Shaping Pencil 'Blush Rose 12' /UNB</t>
  </si>
  <si>
    <t>CLINIQUE Lip Shaping Pencil 'Sugar Plum 04' /UNB</t>
  </si>
  <si>
    <t>CLINIQUE Lip Shaping Pencil 'Perfect Warmth 03' /UNB</t>
  </si>
  <si>
    <t>CLINIQUE Eye-Shading Pencil 'Blue Iris' /UNB</t>
  </si>
  <si>
    <t>CLINIQUE Eye-Shading Pencil 'Willow' /UNB</t>
  </si>
  <si>
    <t>ESCADA Casual Friday Aftershave Balm 1.7 oz. /UNBOXED</t>
  </si>
  <si>
    <t>ESTEE LAUDER Gentle Eye Makeup Remover 1.7 oz. /UNB</t>
  </si>
  <si>
    <t>KIEHL'S Facial Fuel 0.5 oz. /UNB</t>
  </si>
  <si>
    <t>KIEHL'S Ultimate Strength Hand Salve 1.0 oz. /UNB</t>
  </si>
  <si>
    <t>KIEHL'S Ultra Facial Cleanser Tube 5.0 oz. /UNB</t>
  </si>
  <si>
    <t>KIEHL'S Photo-Age Corrector High-Potency Spot Treatment 1.0 oz. /UNB</t>
  </si>
  <si>
    <t>TOTAL QTY</t>
  </si>
  <si>
    <t>ORDER TOTAL</t>
  </si>
  <si>
    <t>EXT COST</t>
  </si>
  <si>
    <t>TARTE EmphasEYES inner rim eye pencil 'Black' /UNB</t>
  </si>
  <si>
    <t>MAC Eye Brows 'Flatter' /UNB</t>
  </si>
  <si>
    <t xml:space="preserve"> MAC Plushglass 'Asst. shades' /UNB</t>
  </si>
  <si>
    <t>MAC Dazzleglass 'Asst. shades' /UNB</t>
  </si>
  <si>
    <t>MAC Lipglass 'Asst. shades' /BOX</t>
  </si>
  <si>
    <t>MAC Blush 'Asst. shades' /BOX</t>
  </si>
  <si>
    <t>MAC Eyeshadow 'Asst. shades'/BOX</t>
  </si>
  <si>
    <t>LANCOME Absolue Makeup SPF 20 'Pearl 10 c' /UNB Cover sl. Scratched</t>
  </si>
  <si>
    <t>LANCOME Absolue Premium Makeup Foundation pumps 'Ecru 220' /BOXED</t>
  </si>
  <si>
    <t>LANCOME Absolue Premium Makeup Foundation pumps 'Ecru 220' /BOXED SL. DAMAGED</t>
  </si>
  <si>
    <t>LANCOME Absolue Premium Makeup Foundation pumps 'Ecru 220' /UNB</t>
  </si>
  <si>
    <t>LANCOME Absolue Premium Makeup Foundation 'Absolute Caramel' TESTER /UNB</t>
  </si>
  <si>
    <t>LANCOME Teint Idole Fresh Wear Makeup 'Asst. Shades' Tubes are sl. Dented</t>
  </si>
  <si>
    <t>LANCOME Teint Idole Fresh Wear Makeup 'Bisque OW'/Travel Size 0.33 oz. /UNB</t>
  </si>
  <si>
    <t>LANCOME Adaptive Skin-Balancing Makeup SPF 10 'Asst. shades' /UNB</t>
  </si>
  <si>
    <t>LANCOME Oscillation Powerfoundation 'Asst. shades' /UNB</t>
  </si>
  <si>
    <t>LANCOME Color Design Eye Shadow 'Asst. shades' /UNB</t>
  </si>
  <si>
    <t>LANCOME Color Design Eye Shadow Quad 'Asst. shades' /UNB</t>
  </si>
  <si>
    <t>LANCOME Color Design Eye Shadow Duo 'Asst. shades' /UNB</t>
  </si>
  <si>
    <t>LANCOME Le Crayon Khol Kajal 'Earth Shimmer' /UNB</t>
  </si>
  <si>
    <t>LANCOME Le Crayon Khol Kajal 'Emerald Night' /UNB</t>
  </si>
  <si>
    <t>LANCOME Le Crayon Khol Kajal 'Gold Blaze' /UNB</t>
  </si>
  <si>
    <t>LANCOME Color Design Duo Eye Pencil 'Amethyst Luxe' /UNB</t>
  </si>
  <si>
    <t>LANCOME Color Design Duo Eye Pencil 'Khaki Splender' /UNB</t>
  </si>
  <si>
    <t>LANCOME Color Design Duo Eye Pencil 'Sequin Green' /UNB</t>
  </si>
  <si>
    <t>LANCOME Le Crayon Khol 'Black Coffe' /UNB</t>
  </si>
  <si>
    <t>LANCOME Le Crayon Khol 'Vatulele' /UNB</t>
  </si>
  <si>
    <t>LANCOME Le Crayon Khol Waterproof 'Teal' /UNB</t>
  </si>
  <si>
    <t>LANCOME Le Crayon Khol Waterproof 'Prune' /UNB</t>
  </si>
  <si>
    <t>LANCOME Le Crayon Khol Waterproof 'Quetsche' /UNB</t>
  </si>
  <si>
    <t>LANCOME LeStylo WP Eyeliner 'Bronze' UNB</t>
  </si>
  <si>
    <t>LANCOME LeStylo WP Eyeliner 'Prune' UNB</t>
  </si>
  <si>
    <t>LANCOME LeStylo WP Eyeliner 'Aqua Illusion' /UNB</t>
  </si>
  <si>
    <t>LANCOME LeStylo WP Eyeliner 'Noir' /UNB No Smudger</t>
  </si>
  <si>
    <t>LANCOME LeStylo WP Eyeliner 'Cafe' /UNB No Smudger</t>
  </si>
  <si>
    <t>LANCOME LeStylo WP Eyeliner 'Fumee' /UNB No Smudger</t>
  </si>
  <si>
    <t>LANCOME LeStylo WP Eyeliner 'Bronze' /UNB No Smudger</t>
  </si>
  <si>
    <t>LANCOME Assorted GWP Lipstick 'Asst. shades' /UNB</t>
  </si>
  <si>
    <t>LANCOME LeStylo WP Eyeliner 'Minute' /UNB No Smudger</t>
  </si>
  <si>
    <t>LANCOME Color Design Lipstick 'Asst. shades' /UNB</t>
  </si>
  <si>
    <t>LANCOME Color Design GWP Lipstick 'Poodle Skirt' /UNB</t>
  </si>
  <si>
    <t>LANCOME Rouge Color Fever Shine 'Asst. shades' /UNB</t>
  </si>
  <si>
    <t>LANCOME Juicy Tubes Jelly 'Berry Bold' /UNB</t>
  </si>
  <si>
    <t>LANCOME Juicy Tubes Lip Gloss 'Asst. shades' /UNB</t>
  </si>
  <si>
    <t>LANCOME Color fever Gloss 'Fireworks'  /UNB</t>
  </si>
  <si>
    <t>LANCOME Color Star Gloss 'Asst. shades' /UNB</t>
  </si>
  <si>
    <t>LANCOME Le Lipstique 'Bronzella' /UNB</t>
  </si>
  <si>
    <t>LANCOME Le Lipstique 'Essencea' /UNB</t>
  </si>
  <si>
    <t>LANCOME Le Lipstique 'Ideal' /UNB</t>
  </si>
  <si>
    <t>LANCOME Le Lipstique 'Inspire' /UNB</t>
  </si>
  <si>
    <t>LANCOME Le Lipstique 'Mauvele' /UNB</t>
  </si>
  <si>
    <t>LANCOME Le Lipstique 'Midnight Sand' /UNB</t>
  </si>
  <si>
    <t>LANCOME Le Lipstique 'Portelle' /UNB</t>
  </si>
  <si>
    <t>LANCOME Le Lipstique 'Sheer Nude' /UNB</t>
  </si>
  <si>
    <t>LANCOME Le Lipstique 'Sundried Berry' /UNB</t>
  </si>
  <si>
    <t>LANCOME Le Crayon Lip Contour Lip Liner 'Berry' /UNB</t>
  </si>
  <si>
    <t>LANCOME Le Crayon Lip Contour Lip Liner 'Berry Sensual' /UNB</t>
  </si>
  <si>
    <t>LANCOME Le Crayon Lip Contour Lip Liner 'Carmel' /UNB</t>
  </si>
  <si>
    <t>LANCOME Le Crayon Lip Contour Lip Liner 'Cedre' /UNB</t>
  </si>
  <si>
    <t>LANCOME Le Crayon Lip Contour Lip Liner 'Flame' /UNB</t>
  </si>
  <si>
    <t>LANCOME Le Crayon Lip Contour Lip Liner 'Rouge Liberty' /UNB</t>
  </si>
  <si>
    <t>LANCOME Bi-Facil - Double-Action Eye Makeup Remover 1.7 oz. /UNB</t>
  </si>
  <si>
    <t>LANCOME Effacil - Gentle Eye Makeup Remover 1.7 oz. /UNB</t>
  </si>
  <si>
    <t>LANCOME Tonique Douceur 6.8 oz.  /UNB</t>
  </si>
  <si>
    <t>LANCOME Absolu Eye Premium BX 0.5 oz. /UNB</t>
  </si>
  <si>
    <t>LANCOME High Resolution W/Collaser-48 /UNB</t>
  </si>
  <si>
    <t>LANCOME Renergie Lift Volumetry Eye 0.5 oz. /UNB</t>
  </si>
  <si>
    <t>LANCOME High Resolution Eye Refill-3x 0.25 oz. /UNB</t>
  </si>
  <si>
    <t>LANCOME Brush #18 Dual end Liner &amp; Shadow Brush /BOX</t>
  </si>
  <si>
    <t>LANCOME BRUSH #9 - RETRACTABLE LIP /BOX</t>
  </si>
  <si>
    <t>LANCOME Ink Artliner Eye Brush /UNB</t>
  </si>
  <si>
    <t>LANCOME Petit Precision Cheek Brush #21 /UNB</t>
  </si>
  <si>
    <t>CLINIQUE Cream Shaper for Lips #107  'Sangria' /UNB</t>
  </si>
  <si>
    <t>ESCAS17</t>
  </si>
  <si>
    <t>ELEMR1</t>
  </si>
  <si>
    <t>ELEMR17</t>
  </si>
  <si>
    <t>KLSFF05</t>
  </si>
  <si>
    <t>KLSUSHS1</t>
  </si>
  <si>
    <t>KLSUFCT5</t>
  </si>
  <si>
    <t>KIEHL'S Double Strength Deep Wrinkle Filler  0.68 oz. /UNB</t>
  </si>
  <si>
    <t>KLSDSDWF</t>
  </si>
  <si>
    <t>KLSPAC</t>
  </si>
  <si>
    <t>LANAPMB</t>
  </si>
  <si>
    <t>LANAPMBD</t>
  </si>
  <si>
    <t>LANAPMU</t>
  </si>
  <si>
    <t>LANAPMT</t>
  </si>
  <si>
    <t>LANTIFW</t>
  </si>
  <si>
    <t>LANTISAM</t>
  </si>
  <si>
    <t>LANASBM</t>
  </si>
  <si>
    <t>LANOPFB</t>
  </si>
  <si>
    <t>LANOPFU</t>
  </si>
  <si>
    <t>LANCOME Oscillation Powerfoundation 'Asst. shades' /BOX</t>
  </si>
  <si>
    <t>LANCDES</t>
  </si>
  <si>
    <t>LANCDESQ</t>
  </si>
  <si>
    <t>LANCDESD</t>
  </si>
  <si>
    <t>LANLCK-BC</t>
  </si>
  <si>
    <t>LANDP-SG</t>
  </si>
  <si>
    <t>LANDP-KS</t>
  </si>
  <si>
    <t>LANDP-AL</t>
  </si>
  <si>
    <t>LANLCKK-GB</t>
  </si>
  <si>
    <t>LANLCKK-EN</t>
  </si>
  <si>
    <t>LANLCKK-ES</t>
  </si>
  <si>
    <t>CLQESP-WL</t>
  </si>
  <si>
    <t>CLQESP-BI</t>
  </si>
  <si>
    <t>CLQLSP-03</t>
  </si>
  <si>
    <t>CLQLSP-04</t>
  </si>
  <si>
    <t>CLQLSP-12</t>
  </si>
  <si>
    <t>CLQLP-HR</t>
  </si>
  <si>
    <t>CLQLP-SP</t>
  </si>
  <si>
    <t>CLQLP-NT</t>
  </si>
  <si>
    <t>CLQSSL-03</t>
  </si>
  <si>
    <t>CLQSSL-07</t>
  </si>
  <si>
    <t>CLQCSL-107</t>
  </si>
  <si>
    <t>BBLP-MA</t>
  </si>
  <si>
    <t>BBLP-SR</t>
  </si>
  <si>
    <t>LANLCK-VT</t>
  </si>
  <si>
    <t>LANLCKW-TL</t>
  </si>
  <si>
    <t>LANLCKW-PN</t>
  </si>
  <si>
    <t>LANLCKW-QT</t>
  </si>
  <si>
    <t>LANCOME Le Crayon Khol Waterproof 'Chataigne' /UNB</t>
  </si>
  <si>
    <t>LANLCKW-CT</t>
  </si>
  <si>
    <t>LANLSWP-BZ</t>
  </si>
  <si>
    <t>LANLSW-PN</t>
  </si>
  <si>
    <t>LANLSW-MT</t>
  </si>
  <si>
    <t>LANLSW-AQI</t>
  </si>
  <si>
    <t>LANLSWNS-N</t>
  </si>
  <si>
    <t>LANLSWNS-C</t>
  </si>
  <si>
    <t>LANLSWNS-f</t>
  </si>
  <si>
    <t>LANLSWNS-B</t>
  </si>
  <si>
    <t>LANLSWNS-M</t>
  </si>
  <si>
    <t>LANGWPL</t>
  </si>
  <si>
    <t>LANCDL</t>
  </si>
  <si>
    <t>LANCDGWPL</t>
  </si>
  <si>
    <t>LANRCFS</t>
  </si>
  <si>
    <t>LANLRA-MR</t>
  </si>
  <si>
    <t>LANJTJ-BB</t>
  </si>
  <si>
    <t>LANCFG-FWU</t>
  </si>
  <si>
    <t>LANCFG-FWBD</t>
  </si>
  <si>
    <t>LANCSG</t>
  </si>
  <si>
    <t>LANLLP-BZL</t>
  </si>
  <si>
    <t>LANLLP-ES</t>
  </si>
  <si>
    <t>LANLLP-ID</t>
  </si>
  <si>
    <t>LANLLP-IS</t>
  </si>
  <si>
    <t>LANLLP-MV</t>
  </si>
  <si>
    <t>LANLLP-MS</t>
  </si>
  <si>
    <t>LANLLP-PT</t>
  </si>
  <si>
    <t>LANLLP-SN</t>
  </si>
  <si>
    <t>LANLLP-SB</t>
  </si>
  <si>
    <t>LANLCLL-BR</t>
  </si>
  <si>
    <t>LANLCLL-BRS</t>
  </si>
  <si>
    <t>LANLCLL-CM</t>
  </si>
  <si>
    <t>LANLCLL-CR</t>
  </si>
  <si>
    <t>LANLCLL-FL</t>
  </si>
  <si>
    <t>LANLCLL-RL</t>
  </si>
  <si>
    <t>LANBFGWP</t>
  </si>
  <si>
    <t>LANEFGWP</t>
  </si>
  <si>
    <t>LANTD68</t>
  </si>
  <si>
    <t>LANAEPBX</t>
  </si>
  <si>
    <t>LANHRWC48</t>
  </si>
  <si>
    <t>LANRLVE</t>
  </si>
  <si>
    <t>LANHRER</t>
  </si>
  <si>
    <t>LANB18</t>
  </si>
  <si>
    <t>LANB9</t>
  </si>
  <si>
    <t>LANIAEB</t>
  </si>
  <si>
    <t>LANPPB21</t>
  </si>
  <si>
    <t>MACEBF</t>
  </si>
  <si>
    <t>MACPLG</t>
  </si>
  <si>
    <t>MACDLG</t>
  </si>
  <si>
    <t>MACLPG</t>
  </si>
  <si>
    <t>MACBL</t>
  </si>
  <si>
    <t>MACES</t>
  </si>
  <si>
    <t>PRESLP-SC</t>
  </si>
  <si>
    <t>TAREEEP-BL</t>
  </si>
  <si>
    <t>RLPSWBSW</t>
  </si>
  <si>
    <t>TMISAM33</t>
  </si>
  <si>
    <t>VRFLBB10</t>
  </si>
  <si>
    <t>VRFLBF10</t>
  </si>
  <si>
    <t>LANJT</t>
  </si>
  <si>
    <t>LANCIDLP</t>
  </si>
  <si>
    <t>LANCOME Color ID Loose powder Brush 'Asst. Shades'  /UNB</t>
  </si>
  <si>
    <t>LANCOME Photogenic Lumessence Compact 'Ivorire 4 (N)' /UNB</t>
  </si>
  <si>
    <t>ESTEE LAUDER 5 pc. Gift Set /Foaming Cleanser 1.0 oz+Quad Eyeshadow+Hydra bright Moisturizer .24 OZ+Lipstick+Mascara in Bag</t>
  </si>
  <si>
    <t>ESTEE LAUDER 7 pc. Gift Set /Soft clean tender Cream 1 oz+Resilience lift extreme ultra firming Creme spf 15+Pure color Eyeshadow Quad+pure color long lasting lipstick+high gloss+mirror in Bag</t>
  </si>
  <si>
    <t>ESTEE LAUDER 7 pc. Gift Set /Pure Color Eyeshadow Quad+Pure color long lasting Lipstick+Resilience lift extreme ultra firming Creme spf 15+Advanced Night Repair7 ml+Soft clean tender Cream 1 oz.+Double Wear stay in place Eye Pencil '02 Coffee' in Bag</t>
  </si>
  <si>
    <t>ESTEE LAUDER 6 pc. Gift Set /Pure color long lasting Lipstick '123 Fig'+Pure color long lasting Lipstick '186 Tiger Eye'+Resilience lift extreme ultra firming Creme spf 15+Advanced Night Repair7 ml+Soft clean tender Cream 1 oz+Lipstick Caddy</t>
  </si>
  <si>
    <t>LANPHLUC-I4</t>
  </si>
  <si>
    <t>ESTEE LAUDER Gentle Eye Makeup Remover 1.0 oz. /UNB</t>
  </si>
  <si>
    <t>LANCOME Miracel Bath &amp; Shower Gel 3.4 oz. /UNB</t>
  </si>
  <si>
    <t>LANCOME Color Design Eyeshadow Quad GWP /UNB</t>
  </si>
  <si>
    <t>Lancome Photogenic Sheer Pressed Powder 'Light Buff' /UNB</t>
  </si>
  <si>
    <t>LANCOME LeStylo WP Eyeliner 'Fumee' UNB</t>
  </si>
  <si>
    <t>ESTEE LAUDER Ultra Light Lip gloss 'Asst. Shades' /UNB</t>
  </si>
  <si>
    <t>LANCFG</t>
  </si>
  <si>
    <t>LANCOME Color fever Gloss 'Asst. Shades' /UNB</t>
  </si>
  <si>
    <t>LANCOME Color fever Gloss 'Fireworks'  /BOX Damaged</t>
  </si>
  <si>
    <t>LANCOME L'Absolu Rouge 'Merlot' /BOXED</t>
  </si>
  <si>
    <t>CLINIQUE Lip Pencil 'Perfect Warmth' /UNB</t>
  </si>
  <si>
    <t>LANAM-P10</t>
  </si>
  <si>
    <t>LANAM-A20</t>
  </si>
  <si>
    <t>LANCOME Absolue Makeup SPF 20 'Almond 20 W' /UNB</t>
  </si>
  <si>
    <t>GAPLGS</t>
  </si>
  <si>
    <t>GAP 100% Color Lip Gloss Trio Set /in Bag</t>
  </si>
  <si>
    <t>KIEHL'S Lip Gloss 'Mahvelous Mauve' /UNB</t>
  </si>
  <si>
    <t>KIEHL'S Lip Balm SPF 15 /UNB</t>
  </si>
  <si>
    <t>KIEHL'S Lip Balm #1 /UNB</t>
  </si>
  <si>
    <t>KIEHL'S Powerful-Strength Line-Reducing Concentrate/ 0.17 oz. SAMPLE/UNB</t>
  </si>
  <si>
    <t>PRESCRIPTIVES Exact Matchstick Long-wear Foundation /BOX</t>
  </si>
  <si>
    <t>PRESCRIPTIVES Quick Pick Eyeshadow Singles /BOX</t>
  </si>
  <si>
    <t>LANCDESGWP</t>
  </si>
  <si>
    <t>LANPHGPP-LB</t>
  </si>
  <si>
    <t>KLSLG-MM</t>
  </si>
  <si>
    <t>KLSLB15</t>
  </si>
  <si>
    <t>KLSLB1</t>
  </si>
  <si>
    <t>KLSPSLRCGWP</t>
  </si>
  <si>
    <t>RALPH LAUREN Polo Black Deodorant 2.6 oz. /UNB</t>
  </si>
  <si>
    <t>PREQPES</t>
  </si>
  <si>
    <t>PREEXMF</t>
  </si>
  <si>
    <t>RLPBD</t>
  </si>
  <si>
    <t>ELULLG</t>
  </si>
  <si>
    <t>ELGS01</t>
  </si>
  <si>
    <t>ELGS02</t>
  </si>
  <si>
    <t>ELGS03</t>
  </si>
  <si>
    <t>ELGB04</t>
  </si>
  <si>
    <t>RLPBDDM</t>
  </si>
  <si>
    <t>RALPH LAUREN Polo Black Deodorant 2.6 oz. /UNB Slt. Damaged</t>
  </si>
  <si>
    <t>Valid thru April 20 2011</t>
  </si>
  <si>
    <t>LANCOME Tonique Douceur 6.8 oz.  /UNB Slt. Scratched</t>
  </si>
  <si>
    <t>LANTD68D</t>
  </si>
  <si>
    <t>Add 10% to your end total for FOB to cover handling and agents feess</t>
  </si>
</sst>
</file>

<file path=xl/styles.xml><?xml version="1.0" encoding="utf-8"?>
<styleSheet xmlns="http://schemas.openxmlformats.org/spreadsheetml/2006/main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3">
    <font>
      <sz val="11"/>
      <color theme="1"/>
      <name val="Calibri"/>
      <family val="2"/>
      <scheme val="minor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b/>
      <sz val="12"/>
      <color indexed="8"/>
      <name val="Aparajita"/>
      <family val="2"/>
    </font>
    <font>
      <b/>
      <u/>
      <sz val="22"/>
      <color indexed="18"/>
      <name val="Calibri"/>
      <family val="2"/>
    </font>
    <font>
      <b/>
      <sz val="18"/>
      <color indexed="18"/>
      <name val="Calibri"/>
      <family val="2"/>
    </font>
    <font>
      <sz val="11"/>
      <color indexed="18"/>
      <name val="Calibri"/>
      <family val="2"/>
    </font>
    <font>
      <sz val="10"/>
      <color indexed="18"/>
      <name val="Cambria"/>
      <family val="1"/>
    </font>
    <font>
      <sz val="8"/>
      <color indexed="18"/>
      <name val="Arial"/>
      <family val="2"/>
    </font>
    <font>
      <sz val="12"/>
      <color indexed="18"/>
      <name val="Calibri"/>
      <family val="2"/>
    </font>
    <font>
      <u/>
      <sz val="11"/>
      <color theme="10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1" fillId="0" borderId="0" xfId="0" applyFont="1" applyAlignment="1">
      <alignment horizontal="left" wrapText="1"/>
    </xf>
    <xf numFmtId="164" fontId="0" fillId="0" borderId="0" xfId="0" applyNumberFormat="1" applyBorder="1"/>
    <xf numFmtId="0" fontId="10" fillId="0" borderId="0" xfId="1" applyAlignment="1" applyProtection="1">
      <alignment horizontal="center"/>
    </xf>
    <xf numFmtId="164" fontId="0" fillId="0" borderId="0" xfId="0" applyNumberForma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4" fillId="4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3" xfId="0" applyFont="1" applyBorder="1"/>
    <xf numFmtId="0" fontId="7" fillId="0" borderId="3" xfId="0" applyFont="1" applyBorder="1"/>
    <xf numFmtId="8" fontId="8" fillId="4" borderId="3" xfId="0" applyNumberFormat="1" applyFont="1" applyFill="1" applyBorder="1" applyAlignment="1">
      <alignment horizontal="center" wrapText="1"/>
    </xf>
    <xf numFmtId="10" fontId="8" fillId="4" borderId="3" xfId="0" applyNumberFormat="1" applyFont="1" applyFill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44" fontId="9" fillId="3" borderId="3" xfId="0" applyNumberFormat="1" applyFont="1" applyFill="1" applyBorder="1" applyAlignment="1">
      <alignment horizontal="left" vertical="center" wrapText="1"/>
    </xf>
    <xf numFmtId="0" fontId="6" fillId="0" borderId="3" xfId="0" applyFont="1" applyBorder="1" applyAlignment="1">
      <alignment shrinkToFit="1"/>
    </xf>
    <xf numFmtId="0" fontId="7" fillId="0" borderId="3" xfId="0" applyFont="1" applyBorder="1" applyAlignment="1">
      <alignment wrapText="1"/>
    </xf>
    <xf numFmtId="8" fontId="8" fillId="4" borderId="3" xfId="0" applyNumberFormat="1" applyFont="1" applyFill="1" applyBorder="1" applyAlignment="1" applyProtection="1">
      <alignment horizontal="center" wrapText="1"/>
      <protection hidden="1"/>
    </xf>
    <xf numFmtId="0" fontId="6" fillId="0" borderId="5" xfId="0" applyFont="1" applyBorder="1"/>
    <xf numFmtId="0" fontId="7" fillId="0" borderId="5" xfId="0" applyFont="1" applyBorder="1" applyAlignment="1">
      <alignment wrapText="1"/>
    </xf>
    <xf numFmtId="8" fontId="8" fillId="4" borderId="5" xfId="0" applyNumberFormat="1" applyFont="1" applyFill="1" applyBorder="1" applyAlignment="1">
      <alignment horizontal="center" wrapText="1"/>
    </xf>
    <xf numFmtId="10" fontId="8" fillId="4" borderId="5" xfId="0" applyNumberFormat="1" applyFont="1" applyFill="1" applyBorder="1" applyAlignment="1">
      <alignment horizontal="center" wrapText="1"/>
    </xf>
    <xf numFmtId="8" fontId="8" fillId="4" borderId="5" xfId="0" applyNumberFormat="1" applyFont="1" applyFill="1" applyBorder="1" applyAlignment="1" applyProtection="1">
      <alignment horizontal="center" wrapText="1"/>
      <protection locked="0"/>
    </xf>
    <xf numFmtId="0" fontId="6" fillId="0" borderId="5" xfId="0" applyFont="1" applyBorder="1" applyAlignment="1">
      <alignment horizontal="center"/>
    </xf>
    <xf numFmtId="44" fontId="9" fillId="3" borderId="5" xfId="0" applyNumberFormat="1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wrapText="1"/>
    </xf>
    <xf numFmtId="8" fontId="8" fillId="4" borderId="3" xfId="0" applyNumberFormat="1" applyFont="1" applyFill="1" applyBorder="1" applyAlignment="1" applyProtection="1">
      <alignment horizontal="center" wrapText="1"/>
      <protection locked="0"/>
    </xf>
    <xf numFmtId="0" fontId="7" fillId="4" borderId="3" xfId="0" applyFont="1" applyFill="1" applyBorder="1"/>
    <xf numFmtId="0" fontId="7" fillId="4" borderId="3" xfId="0" applyFont="1" applyFill="1" applyBorder="1" applyAlignment="1">
      <alignment wrapText="1"/>
    </xf>
    <xf numFmtId="10" fontId="8" fillId="4" borderId="3" xfId="0" applyNumberFormat="1" applyFont="1" applyFill="1" applyBorder="1" applyAlignment="1" applyProtection="1">
      <alignment horizontal="center" wrapText="1"/>
      <protection hidden="1"/>
    </xf>
    <xf numFmtId="0" fontId="7" fillId="4" borderId="3" xfId="0" applyFont="1" applyFill="1" applyBorder="1" applyAlignment="1">
      <alignment horizontal="left" wrapText="1"/>
    </xf>
    <xf numFmtId="0" fontId="7" fillId="4" borderId="3" xfId="0" applyNumberFormat="1" applyFont="1" applyFill="1" applyBorder="1" applyAlignment="1">
      <alignment horizontal="left" wrapText="1"/>
    </xf>
    <xf numFmtId="164" fontId="8" fillId="4" borderId="3" xfId="0" applyNumberFormat="1" applyFont="1" applyFill="1" applyBorder="1" applyAlignment="1" applyProtection="1">
      <alignment horizontal="center" wrapText="1"/>
      <protection locked="0"/>
    </xf>
    <xf numFmtId="0" fontId="7" fillId="4" borderId="3" xfId="0" applyNumberFormat="1" applyFont="1" applyFill="1" applyBorder="1" applyAlignment="1">
      <alignment horizontal="left"/>
    </xf>
    <xf numFmtId="0" fontId="7" fillId="4" borderId="3" xfId="0" applyFont="1" applyFill="1" applyBorder="1" applyAlignment="1">
      <alignment horizontal="left"/>
    </xf>
    <xf numFmtId="0" fontId="8" fillId="4" borderId="3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12" fillId="2" borderId="0" xfId="0" applyFont="1" applyFill="1" applyAlignment="1">
      <alignment horizontal="center"/>
    </xf>
    <xf numFmtId="0" fontId="11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63" Type="http://schemas.openxmlformats.org/officeDocument/2006/relationships/image" Target="../media/image63.jpeg"/><Relationship Id="rId68" Type="http://schemas.openxmlformats.org/officeDocument/2006/relationships/image" Target="../media/image68.jpeg"/><Relationship Id="rId76" Type="http://schemas.openxmlformats.org/officeDocument/2006/relationships/image" Target="../media/image76.jpeg"/><Relationship Id="rId84" Type="http://schemas.openxmlformats.org/officeDocument/2006/relationships/image" Target="../media/image84.jpeg"/><Relationship Id="rId89" Type="http://schemas.openxmlformats.org/officeDocument/2006/relationships/image" Target="../media/image89.jpeg"/><Relationship Id="rId97" Type="http://schemas.openxmlformats.org/officeDocument/2006/relationships/image" Target="../media/image97.jpeg"/><Relationship Id="rId7" Type="http://schemas.openxmlformats.org/officeDocument/2006/relationships/image" Target="../media/image7.jpeg"/><Relationship Id="rId71" Type="http://schemas.openxmlformats.org/officeDocument/2006/relationships/image" Target="../media/image71.jpeg"/><Relationship Id="rId92" Type="http://schemas.openxmlformats.org/officeDocument/2006/relationships/image" Target="../media/image92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9" Type="http://schemas.openxmlformats.org/officeDocument/2006/relationships/image" Target="../media/image29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3" Type="http://schemas.openxmlformats.org/officeDocument/2006/relationships/image" Target="../media/image53.jpeg"/><Relationship Id="rId58" Type="http://schemas.openxmlformats.org/officeDocument/2006/relationships/image" Target="../media/image58.jpeg"/><Relationship Id="rId66" Type="http://schemas.openxmlformats.org/officeDocument/2006/relationships/image" Target="../media/image66.jpeg"/><Relationship Id="rId74" Type="http://schemas.openxmlformats.org/officeDocument/2006/relationships/image" Target="../media/image74.png"/><Relationship Id="rId79" Type="http://schemas.openxmlformats.org/officeDocument/2006/relationships/image" Target="../media/image79.jpeg"/><Relationship Id="rId87" Type="http://schemas.openxmlformats.org/officeDocument/2006/relationships/image" Target="../media/image87.jpeg"/><Relationship Id="rId5" Type="http://schemas.openxmlformats.org/officeDocument/2006/relationships/image" Target="../media/image5.jpeg"/><Relationship Id="rId61" Type="http://schemas.openxmlformats.org/officeDocument/2006/relationships/image" Target="../media/image61.jpeg"/><Relationship Id="rId82" Type="http://schemas.openxmlformats.org/officeDocument/2006/relationships/image" Target="../media/image82.jpeg"/><Relationship Id="rId90" Type="http://schemas.openxmlformats.org/officeDocument/2006/relationships/image" Target="../media/image90.jpeg"/><Relationship Id="rId95" Type="http://schemas.openxmlformats.org/officeDocument/2006/relationships/image" Target="../media/image95.png"/><Relationship Id="rId19" Type="http://schemas.openxmlformats.org/officeDocument/2006/relationships/image" Target="../media/image1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56" Type="http://schemas.openxmlformats.org/officeDocument/2006/relationships/image" Target="../media/image56.jpeg"/><Relationship Id="rId64" Type="http://schemas.openxmlformats.org/officeDocument/2006/relationships/image" Target="../media/image64.jpeg"/><Relationship Id="rId69" Type="http://schemas.openxmlformats.org/officeDocument/2006/relationships/image" Target="../media/image69.jpeg"/><Relationship Id="rId77" Type="http://schemas.openxmlformats.org/officeDocument/2006/relationships/image" Target="../media/image77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72" Type="http://schemas.openxmlformats.org/officeDocument/2006/relationships/image" Target="../media/image72.jpeg"/><Relationship Id="rId80" Type="http://schemas.openxmlformats.org/officeDocument/2006/relationships/image" Target="../media/image80.jpeg"/><Relationship Id="rId85" Type="http://schemas.openxmlformats.org/officeDocument/2006/relationships/image" Target="../media/image85.jpeg"/><Relationship Id="rId93" Type="http://schemas.openxmlformats.org/officeDocument/2006/relationships/image" Target="../media/image93.jpeg"/><Relationship Id="rId98" Type="http://schemas.openxmlformats.org/officeDocument/2006/relationships/image" Target="../media/image98.png"/><Relationship Id="rId3" Type="http://schemas.openxmlformats.org/officeDocument/2006/relationships/image" Target="../media/image3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59" Type="http://schemas.openxmlformats.org/officeDocument/2006/relationships/image" Target="../media/image59.jpeg"/><Relationship Id="rId67" Type="http://schemas.openxmlformats.org/officeDocument/2006/relationships/image" Target="../media/image67.jpeg"/><Relationship Id="rId20" Type="http://schemas.openxmlformats.org/officeDocument/2006/relationships/image" Target="../media/image20.jpeg"/><Relationship Id="rId41" Type="http://schemas.openxmlformats.org/officeDocument/2006/relationships/image" Target="../media/image41.jpeg"/><Relationship Id="rId54" Type="http://schemas.openxmlformats.org/officeDocument/2006/relationships/image" Target="../media/image54.jpeg"/><Relationship Id="rId62" Type="http://schemas.openxmlformats.org/officeDocument/2006/relationships/image" Target="../media/image62.jpeg"/><Relationship Id="rId70" Type="http://schemas.openxmlformats.org/officeDocument/2006/relationships/image" Target="../media/image70.jpeg"/><Relationship Id="rId75" Type="http://schemas.openxmlformats.org/officeDocument/2006/relationships/image" Target="../media/image75.jpeg"/><Relationship Id="rId83" Type="http://schemas.openxmlformats.org/officeDocument/2006/relationships/image" Target="../media/image83.jpeg"/><Relationship Id="rId88" Type="http://schemas.openxmlformats.org/officeDocument/2006/relationships/image" Target="../media/image88.jpeg"/><Relationship Id="rId91" Type="http://schemas.openxmlformats.org/officeDocument/2006/relationships/image" Target="../media/image91.jpeg"/><Relationship Id="rId96" Type="http://schemas.openxmlformats.org/officeDocument/2006/relationships/image" Target="../media/image9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57" Type="http://schemas.openxmlformats.org/officeDocument/2006/relationships/image" Target="../media/image57.jpeg"/><Relationship Id="rId10" Type="http://schemas.openxmlformats.org/officeDocument/2006/relationships/image" Target="../media/image10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jpeg"/><Relationship Id="rId60" Type="http://schemas.openxmlformats.org/officeDocument/2006/relationships/image" Target="../media/image60.jpeg"/><Relationship Id="rId65" Type="http://schemas.openxmlformats.org/officeDocument/2006/relationships/image" Target="../media/image65.jpeg"/><Relationship Id="rId73" Type="http://schemas.openxmlformats.org/officeDocument/2006/relationships/image" Target="../media/image73.jpeg"/><Relationship Id="rId78" Type="http://schemas.openxmlformats.org/officeDocument/2006/relationships/image" Target="../media/image78.jpeg"/><Relationship Id="rId81" Type="http://schemas.openxmlformats.org/officeDocument/2006/relationships/image" Target="../media/image81.jpeg"/><Relationship Id="rId86" Type="http://schemas.openxmlformats.org/officeDocument/2006/relationships/image" Target="../media/image86.jpeg"/><Relationship Id="rId94" Type="http://schemas.openxmlformats.org/officeDocument/2006/relationships/image" Target="../media/image94.jpeg"/><Relationship Id="rId4" Type="http://schemas.openxmlformats.org/officeDocument/2006/relationships/image" Target="../media/image4.jpeg"/><Relationship Id="rId9" Type="http://schemas.openxmlformats.org/officeDocument/2006/relationships/image" Target="../media/image9.pn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9" Type="http://schemas.openxmlformats.org/officeDocument/2006/relationships/image" Target="../media/image3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7</xdr:row>
      <xdr:rowOff>47625</xdr:rowOff>
    </xdr:from>
    <xdr:to>
      <xdr:col>0</xdr:col>
      <xdr:colOff>552450</xdr:colOff>
      <xdr:row>7</xdr:row>
      <xdr:rowOff>476250</xdr:rowOff>
    </xdr:to>
    <xdr:pic>
      <xdr:nvPicPr>
        <xdr:cNvPr id="1025" name="Picture 3" descr="bobbi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1657350"/>
          <a:ext cx="47625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8</xdr:row>
      <xdr:rowOff>28575</xdr:rowOff>
    </xdr:from>
    <xdr:to>
      <xdr:col>0</xdr:col>
      <xdr:colOff>533400</xdr:colOff>
      <xdr:row>8</xdr:row>
      <xdr:rowOff>447675</xdr:rowOff>
    </xdr:to>
    <xdr:pic>
      <xdr:nvPicPr>
        <xdr:cNvPr id="1026" name="Picture 4" descr="bobbi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2152650"/>
          <a:ext cx="4762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9</xdr:row>
      <xdr:rowOff>19050</xdr:rowOff>
    </xdr:from>
    <xdr:to>
      <xdr:col>0</xdr:col>
      <xdr:colOff>542925</xdr:colOff>
      <xdr:row>9</xdr:row>
      <xdr:rowOff>495300</xdr:rowOff>
    </xdr:to>
    <xdr:pic>
      <xdr:nvPicPr>
        <xdr:cNvPr id="1027" name="Picture 7" descr="Even Better Skin Tone Corrector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8575" y="2657475"/>
          <a:ext cx="5143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10</xdr:row>
      <xdr:rowOff>19050</xdr:rowOff>
    </xdr:from>
    <xdr:to>
      <xdr:col>0</xdr:col>
      <xdr:colOff>514350</xdr:colOff>
      <xdr:row>10</xdr:row>
      <xdr:rowOff>485775</xdr:rowOff>
    </xdr:to>
    <xdr:pic>
      <xdr:nvPicPr>
        <xdr:cNvPr id="1028" name="Picture 9" descr="CLINIQUE CREAM SHAPER FOR LIPS 'SANGRIA 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7150" y="3171825"/>
          <a:ext cx="457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</xdr:row>
      <xdr:rowOff>19050</xdr:rowOff>
    </xdr:from>
    <xdr:to>
      <xdr:col>0</xdr:col>
      <xdr:colOff>514350</xdr:colOff>
      <xdr:row>11</xdr:row>
      <xdr:rowOff>476250</xdr:rowOff>
    </xdr:to>
    <xdr:pic>
      <xdr:nvPicPr>
        <xdr:cNvPr id="1029" name="Picture 12" descr="Sheer Shaper2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3686175"/>
          <a:ext cx="5143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</xdr:row>
      <xdr:rowOff>57150</xdr:rowOff>
    </xdr:from>
    <xdr:to>
      <xdr:col>0</xdr:col>
      <xdr:colOff>514350</xdr:colOff>
      <xdr:row>12</xdr:row>
      <xdr:rowOff>466725</xdr:rowOff>
    </xdr:to>
    <xdr:pic>
      <xdr:nvPicPr>
        <xdr:cNvPr id="1030" name="Picture 13" descr="Sheer Shaper2.jpg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4238625"/>
          <a:ext cx="5143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</xdr:colOff>
      <xdr:row>13</xdr:row>
      <xdr:rowOff>66675</xdr:rowOff>
    </xdr:from>
    <xdr:to>
      <xdr:col>0</xdr:col>
      <xdr:colOff>504825</xdr:colOff>
      <xdr:row>13</xdr:row>
      <xdr:rowOff>485775</xdr:rowOff>
    </xdr:to>
    <xdr:pic>
      <xdr:nvPicPr>
        <xdr:cNvPr id="1031" name="Picture 14" descr="lip pencil2.jpg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95250" y="4762500"/>
          <a:ext cx="4095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14</xdr:row>
      <xdr:rowOff>76200</xdr:rowOff>
    </xdr:from>
    <xdr:to>
      <xdr:col>0</xdr:col>
      <xdr:colOff>466725</xdr:colOff>
      <xdr:row>14</xdr:row>
      <xdr:rowOff>495300</xdr:rowOff>
    </xdr:to>
    <xdr:pic>
      <xdr:nvPicPr>
        <xdr:cNvPr id="1032" name="Picture 15" descr="lip pencil2.jpg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7150" y="5286375"/>
          <a:ext cx="4095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15</xdr:row>
      <xdr:rowOff>66675</xdr:rowOff>
    </xdr:from>
    <xdr:to>
      <xdr:col>0</xdr:col>
      <xdr:colOff>476250</xdr:colOff>
      <xdr:row>15</xdr:row>
      <xdr:rowOff>485775</xdr:rowOff>
    </xdr:to>
    <xdr:pic>
      <xdr:nvPicPr>
        <xdr:cNvPr id="1033" name="Picture 16" descr="lip pencil2.jpg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6675" y="5791200"/>
          <a:ext cx="4095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</xdr:colOff>
      <xdr:row>17</xdr:row>
      <xdr:rowOff>114300</xdr:rowOff>
    </xdr:from>
    <xdr:to>
      <xdr:col>0</xdr:col>
      <xdr:colOff>466725</xdr:colOff>
      <xdr:row>17</xdr:row>
      <xdr:rowOff>485775</xdr:rowOff>
    </xdr:to>
    <xdr:pic>
      <xdr:nvPicPr>
        <xdr:cNvPr id="1034" name="Picture 17" descr="lip pencil shaping.jpg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95250" y="6867525"/>
          <a:ext cx="3714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85725</xdr:colOff>
      <xdr:row>18</xdr:row>
      <xdr:rowOff>76200</xdr:rowOff>
    </xdr:from>
    <xdr:to>
      <xdr:col>0</xdr:col>
      <xdr:colOff>457200</xdr:colOff>
      <xdr:row>18</xdr:row>
      <xdr:rowOff>447675</xdr:rowOff>
    </xdr:to>
    <xdr:pic>
      <xdr:nvPicPr>
        <xdr:cNvPr id="1035" name="Picture 18" descr="lip pencil shaping.jpg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5725" y="7343775"/>
          <a:ext cx="3714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114300</xdr:colOff>
      <xdr:row>19</xdr:row>
      <xdr:rowOff>85725</xdr:rowOff>
    </xdr:from>
    <xdr:to>
      <xdr:col>0</xdr:col>
      <xdr:colOff>485775</xdr:colOff>
      <xdr:row>19</xdr:row>
      <xdr:rowOff>457200</xdr:rowOff>
    </xdr:to>
    <xdr:pic>
      <xdr:nvPicPr>
        <xdr:cNvPr id="1036" name="Picture 19" descr="lip pencil shaping.jpg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14300" y="7867650"/>
          <a:ext cx="3714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</xdr:row>
      <xdr:rowOff>0</xdr:rowOff>
    </xdr:from>
    <xdr:to>
      <xdr:col>0</xdr:col>
      <xdr:colOff>514350</xdr:colOff>
      <xdr:row>20</xdr:row>
      <xdr:rowOff>485775</xdr:rowOff>
    </xdr:to>
    <xdr:pic>
      <xdr:nvPicPr>
        <xdr:cNvPr id="1037" name="Picture 20" descr="Eye-shading pencil.jpg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0" y="8296275"/>
          <a:ext cx="51435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0</xdr:col>
      <xdr:colOff>514350</xdr:colOff>
      <xdr:row>21</xdr:row>
      <xdr:rowOff>485775</xdr:rowOff>
    </xdr:to>
    <xdr:pic>
      <xdr:nvPicPr>
        <xdr:cNvPr id="1038" name="Picture 21" descr="Eye-shading pencil.jpg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0" y="8810625"/>
          <a:ext cx="51435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22</xdr:row>
      <xdr:rowOff>19050</xdr:rowOff>
    </xdr:from>
    <xdr:to>
      <xdr:col>0</xdr:col>
      <xdr:colOff>438150</xdr:colOff>
      <xdr:row>22</xdr:row>
      <xdr:rowOff>495300</xdr:rowOff>
    </xdr:to>
    <xdr:pic>
      <xdr:nvPicPr>
        <xdr:cNvPr id="1039" name="Picture 22" descr="aftershave.jpg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57150" y="9344025"/>
          <a:ext cx="3810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28</xdr:row>
      <xdr:rowOff>38100</xdr:rowOff>
    </xdr:from>
    <xdr:to>
      <xdr:col>0</xdr:col>
      <xdr:colOff>514350</xdr:colOff>
      <xdr:row>28</xdr:row>
      <xdr:rowOff>504825</xdr:rowOff>
    </xdr:to>
    <xdr:pic>
      <xdr:nvPicPr>
        <xdr:cNvPr id="1040" name="Picture 23" descr="1 oz.jpg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9050" y="13049250"/>
          <a:ext cx="4953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152400</xdr:colOff>
      <xdr:row>29</xdr:row>
      <xdr:rowOff>76200</xdr:rowOff>
    </xdr:from>
    <xdr:to>
      <xdr:col>0</xdr:col>
      <xdr:colOff>447675</xdr:colOff>
      <xdr:row>29</xdr:row>
      <xdr:rowOff>485775</xdr:rowOff>
    </xdr:to>
    <xdr:pic>
      <xdr:nvPicPr>
        <xdr:cNvPr id="1041" name="Picture 24" descr="1.7 oz.jpg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52400" y="13601700"/>
          <a:ext cx="2952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19050</xdr:rowOff>
    </xdr:from>
    <xdr:to>
      <xdr:col>0</xdr:col>
      <xdr:colOff>476250</xdr:colOff>
      <xdr:row>31</xdr:row>
      <xdr:rowOff>514350</xdr:rowOff>
    </xdr:to>
    <xdr:pic>
      <xdr:nvPicPr>
        <xdr:cNvPr id="1042" name="Picture 25" descr="Facial Fuel.jpg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6675" y="14573250"/>
          <a:ext cx="4095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32</xdr:row>
      <xdr:rowOff>66675</xdr:rowOff>
    </xdr:from>
    <xdr:to>
      <xdr:col>0</xdr:col>
      <xdr:colOff>447675</xdr:colOff>
      <xdr:row>32</xdr:row>
      <xdr:rowOff>466725</xdr:rowOff>
    </xdr:to>
    <xdr:pic>
      <xdr:nvPicPr>
        <xdr:cNvPr id="1043" name="Picture 26" descr="ultimate strength hand slave.jpg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57150" y="15135225"/>
          <a:ext cx="390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</xdr:colOff>
      <xdr:row>33</xdr:row>
      <xdr:rowOff>38100</xdr:rowOff>
    </xdr:from>
    <xdr:to>
      <xdr:col>0</xdr:col>
      <xdr:colOff>419100</xdr:colOff>
      <xdr:row>33</xdr:row>
      <xdr:rowOff>504825</xdr:rowOff>
    </xdr:to>
    <xdr:pic>
      <xdr:nvPicPr>
        <xdr:cNvPr id="1044" name="Picture 27" descr="ultra facial cleanser.jpg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95250" y="15621000"/>
          <a:ext cx="3238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34</xdr:row>
      <xdr:rowOff>38100</xdr:rowOff>
    </xdr:from>
    <xdr:to>
      <xdr:col>0</xdr:col>
      <xdr:colOff>504825</xdr:colOff>
      <xdr:row>34</xdr:row>
      <xdr:rowOff>457200</xdr:rowOff>
    </xdr:to>
    <xdr:pic>
      <xdr:nvPicPr>
        <xdr:cNvPr id="1045" name="Picture 28" descr="DoubleStrengthDeepWrinkleFiller.jpg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0" y="16135350"/>
          <a:ext cx="5048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</xdr:colOff>
      <xdr:row>35</xdr:row>
      <xdr:rowOff>38100</xdr:rowOff>
    </xdr:from>
    <xdr:to>
      <xdr:col>0</xdr:col>
      <xdr:colOff>304800</xdr:colOff>
      <xdr:row>35</xdr:row>
      <xdr:rowOff>476250</xdr:rowOff>
    </xdr:to>
    <xdr:pic>
      <xdr:nvPicPr>
        <xdr:cNvPr id="1046" name="Picture 29" descr="photoage-corrector-highpotency-spot-treatment.jpg"/>
        <xdr:cNvPicPr>
          <a:picLocks noChangeAspect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95250" y="16649700"/>
          <a:ext cx="2095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40</xdr:row>
      <xdr:rowOff>28575</xdr:rowOff>
    </xdr:from>
    <xdr:to>
      <xdr:col>0</xdr:col>
      <xdr:colOff>495300</xdr:colOff>
      <xdr:row>40</xdr:row>
      <xdr:rowOff>504825</xdr:rowOff>
    </xdr:to>
    <xdr:pic>
      <xdr:nvPicPr>
        <xdr:cNvPr id="1047" name="Picture 32" descr="ABSOLUTE_makeup.JPG"/>
        <xdr:cNvPicPr>
          <a:picLocks noChangeAspect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9050" y="19211925"/>
          <a:ext cx="4762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</xdr:row>
      <xdr:rowOff>38100</xdr:rowOff>
    </xdr:from>
    <xdr:to>
      <xdr:col>0</xdr:col>
      <xdr:colOff>447675</xdr:colOff>
      <xdr:row>42</xdr:row>
      <xdr:rowOff>495300</xdr:rowOff>
    </xdr:to>
    <xdr:pic>
      <xdr:nvPicPr>
        <xdr:cNvPr id="1048" name="Picture 33" descr="Absolubx.jpg"/>
        <xdr:cNvPicPr>
          <a:picLocks noChangeAspect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0" y="20250150"/>
          <a:ext cx="4476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43</xdr:row>
      <xdr:rowOff>19050</xdr:rowOff>
    </xdr:from>
    <xdr:to>
      <xdr:col>0</xdr:col>
      <xdr:colOff>457200</xdr:colOff>
      <xdr:row>43</xdr:row>
      <xdr:rowOff>476250</xdr:rowOff>
    </xdr:to>
    <xdr:pic>
      <xdr:nvPicPr>
        <xdr:cNvPr id="1049" name="Picture 34" descr="Absolubx.jpg"/>
        <xdr:cNvPicPr>
          <a:picLocks noChangeAspect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9525" y="20745450"/>
          <a:ext cx="4476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44</xdr:row>
      <xdr:rowOff>28575</xdr:rowOff>
    </xdr:from>
    <xdr:to>
      <xdr:col>0</xdr:col>
      <xdr:colOff>476250</xdr:colOff>
      <xdr:row>44</xdr:row>
      <xdr:rowOff>485775</xdr:rowOff>
    </xdr:to>
    <xdr:pic>
      <xdr:nvPicPr>
        <xdr:cNvPr id="1050" name="Picture 35" descr="Absolubx.jpg"/>
        <xdr:cNvPicPr>
          <a:picLocks noChangeAspect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19050" y="21269325"/>
          <a:ext cx="457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</xdr:colOff>
      <xdr:row>45</xdr:row>
      <xdr:rowOff>19050</xdr:rowOff>
    </xdr:from>
    <xdr:to>
      <xdr:col>0</xdr:col>
      <xdr:colOff>457200</xdr:colOff>
      <xdr:row>45</xdr:row>
      <xdr:rowOff>476250</xdr:rowOff>
    </xdr:to>
    <xdr:pic>
      <xdr:nvPicPr>
        <xdr:cNvPr id="1051" name="Picture 36" descr="lancome-absolue-bx-makeup-5-oz-absolute-ecru-240-w-2b71b.jpg"/>
        <xdr:cNvPicPr>
          <a:picLocks noChangeAspect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95250" y="21774150"/>
          <a:ext cx="3619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76200</xdr:colOff>
      <xdr:row>46</xdr:row>
      <xdr:rowOff>38100</xdr:rowOff>
    </xdr:from>
    <xdr:to>
      <xdr:col>0</xdr:col>
      <xdr:colOff>514350</xdr:colOff>
      <xdr:row>46</xdr:row>
      <xdr:rowOff>514350</xdr:rowOff>
    </xdr:to>
    <xdr:pic>
      <xdr:nvPicPr>
        <xdr:cNvPr id="1052" name="Picture 37" descr="teint idole fresh wear.jpg"/>
        <xdr:cNvPicPr>
          <a:picLocks noChangeAspect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76200" y="22307550"/>
          <a:ext cx="4381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190500</xdr:colOff>
      <xdr:row>47</xdr:row>
      <xdr:rowOff>9525</xdr:rowOff>
    </xdr:from>
    <xdr:to>
      <xdr:col>0</xdr:col>
      <xdr:colOff>381000</xdr:colOff>
      <xdr:row>47</xdr:row>
      <xdr:rowOff>447675</xdr:rowOff>
    </xdr:to>
    <xdr:pic>
      <xdr:nvPicPr>
        <xdr:cNvPr id="1053" name="Picture 39" descr="140.jpg"/>
        <xdr:cNvPicPr>
          <a:picLocks noChangeAspect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190500" y="22793325"/>
          <a:ext cx="1905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48</xdr:row>
      <xdr:rowOff>28575</xdr:rowOff>
    </xdr:from>
    <xdr:to>
      <xdr:col>0</xdr:col>
      <xdr:colOff>466725</xdr:colOff>
      <xdr:row>48</xdr:row>
      <xdr:rowOff>485775</xdr:rowOff>
    </xdr:to>
    <xdr:pic>
      <xdr:nvPicPr>
        <xdr:cNvPr id="1054" name="Picture 40" descr="Adaptive.jpg"/>
        <xdr:cNvPicPr>
          <a:picLocks noChangeAspect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57150" y="23326725"/>
          <a:ext cx="4095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49</xdr:row>
      <xdr:rowOff>19050</xdr:rowOff>
    </xdr:from>
    <xdr:to>
      <xdr:col>0</xdr:col>
      <xdr:colOff>533400</xdr:colOff>
      <xdr:row>49</xdr:row>
      <xdr:rowOff>485775</xdr:rowOff>
    </xdr:to>
    <xdr:pic>
      <xdr:nvPicPr>
        <xdr:cNvPr id="1055" name="Picture 41" descr="OSCILLATIONPOWERFOUNDATION.JPG"/>
        <xdr:cNvPicPr>
          <a:picLocks noChangeAspect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0" y="23831550"/>
          <a:ext cx="5334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50</xdr:row>
      <xdr:rowOff>28575</xdr:rowOff>
    </xdr:from>
    <xdr:to>
      <xdr:col>0</xdr:col>
      <xdr:colOff>533400</xdr:colOff>
      <xdr:row>50</xdr:row>
      <xdr:rowOff>504825</xdr:rowOff>
    </xdr:to>
    <xdr:pic>
      <xdr:nvPicPr>
        <xdr:cNvPr id="1056" name="Picture 42" descr="OSCILLATIONPOWERFOUNDATION.JPG"/>
        <xdr:cNvPicPr>
          <a:picLocks noChangeAspect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0" y="24355425"/>
          <a:ext cx="5334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54</xdr:row>
      <xdr:rowOff>47625</xdr:rowOff>
    </xdr:from>
    <xdr:to>
      <xdr:col>0</xdr:col>
      <xdr:colOff>533400</xdr:colOff>
      <xdr:row>54</xdr:row>
      <xdr:rowOff>504825</xdr:rowOff>
    </xdr:to>
    <xdr:pic>
      <xdr:nvPicPr>
        <xdr:cNvPr id="1057" name="Picture 43" descr="Coor Dsign ES.jpg"/>
        <xdr:cNvPicPr>
          <a:picLocks noChangeAspect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28575" y="26431875"/>
          <a:ext cx="5048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56</xdr:row>
      <xdr:rowOff>38100</xdr:rowOff>
    </xdr:from>
    <xdr:to>
      <xdr:col>0</xdr:col>
      <xdr:colOff>514350</xdr:colOff>
      <xdr:row>56</xdr:row>
      <xdr:rowOff>485775</xdr:rowOff>
    </xdr:to>
    <xdr:pic>
      <xdr:nvPicPr>
        <xdr:cNvPr id="1058" name="Picture 44" descr="Color Design Quad Golden Glitz.jpg"/>
        <xdr:cNvPicPr>
          <a:picLocks noChangeAspect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28575" y="27451050"/>
          <a:ext cx="48577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57</xdr:row>
      <xdr:rowOff>47625</xdr:rowOff>
    </xdr:from>
    <xdr:to>
      <xdr:col>0</xdr:col>
      <xdr:colOff>485775</xdr:colOff>
      <xdr:row>57</xdr:row>
      <xdr:rowOff>485775</xdr:rowOff>
    </xdr:to>
    <xdr:pic>
      <xdr:nvPicPr>
        <xdr:cNvPr id="1059" name="Picture 45" descr="Color design duo.jpg"/>
        <xdr:cNvPicPr>
          <a:picLocks noChangeAspect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0" y="27974925"/>
          <a:ext cx="485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114300</xdr:colOff>
      <xdr:row>58</xdr:row>
      <xdr:rowOff>57150</xdr:rowOff>
    </xdr:from>
    <xdr:to>
      <xdr:col>0</xdr:col>
      <xdr:colOff>476250</xdr:colOff>
      <xdr:row>58</xdr:row>
      <xdr:rowOff>504825</xdr:rowOff>
    </xdr:to>
    <xdr:pic>
      <xdr:nvPicPr>
        <xdr:cNvPr id="1060" name="Picture 46" descr="Le crayon khol kajal.jpg"/>
        <xdr:cNvPicPr>
          <a:picLocks noChangeAspect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114300" y="28498800"/>
          <a:ext cx="3619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76200</xdr:colOff>
      <xdr:row>59</xdr:row>
      <xdr:rowOff>47625</xdr:rowOff>
    </xdr:from>
    <xdr:to>
      <xdr:col>0</xdr:col>
      <xdr:colOff>438150</xdr:colOff>
      <xdr:row>59</xdr:row>
      <xdr:rowOff>495300</xdr:rowOff>
    </xdr:to>
    <xdr:pic>
      <xdr:nvPicPr>
        <xdr:cNvPr id="1061" name="Picture 47" descr="Le crayon khol kajal.jpg"/>
        <xdr:cNvPicPr>
          <a:picLocks noChangeAspect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76200" y="29003625"/>
          <a:ext cx="3619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</xdr:colOff>
      <xdr:row>60</xdr:row>
      <xdr:rowOff>28575</xdr:rowOff>
    </xdr:from>
    <xdr:to>
      <xdr:col>0</xdr:col>
      <xdr:colOff>466725</xdr:colOff>
      <xdr:row>60</xdr:row>
      <xdr:rowOff>476250</xdr:rowOff>
    </xdr:to>
    <xdr:pic>
      <xdr:nvPicPr>
        <xdr:cNvPr id="1062" name="Picture 48" descr="Le crayon khol kajal.jpg"/>
        <xdr:cNvPicPr>
          <a:picLocks noChangeAspect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95250" y="29498925"/>
          <a:ext cx="37147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61</xdr:row>
      <xdr:rowOff>19050</xdr:rowOff>
    </xdr:from>
    <xdr:to>
      <xdr:col>0</xdr:col>
      <xdr:colOff>485775</xdr:colOff>
      <xdr:row>61</xdr:row>
      <xdr:rowOff>466725</xdr:rowOff>
    </xdr:to>
    <xdr:pic>
      <xdr:nvPicPr>
        <xdr:cNvPr id="1063" name="Picture 49" descr="Lancome Color Design Eye Pencil Duo.jpg"/>
        <xdr:cNvPicPr>
          <a:picLocks noChangeAspect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47625" y="30003750"/>
          <a:ext cx="4381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</xdr:colOff>
      <xdr:row>62</xdr:row>
      <xdr:rowOff>57150</xdr:rowOff>
    </xdr:from>
    <xdr:to>
      <xdr:col>0</xdr:col>
      <xdr:colOff>533400</xdr:colOff>
      <xdr:row>62</xdr:row>
      <xdr:rowOff>495300</xdr:rowOff>
    </xdr:to>
    <xdr:pic>
      <xdr:nvPicPr>
        <xdr:cNvPr id="1064" name="Picture 50" descr="Lancome Color Design Eye Pencil Duo.jpg"/>
        <xdr:cNvPicPr>
          <a:picLocks noChangeAspect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95250" y="30556200"/>
          <a:ext cx="4381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</xdr:colOff>
      <xdr:row>63</xdr:row>
      <xdr:rowOff>57150</xdr:rowOff>
    </xdr:from>
    <xdr:to>
      <xdr:col>0</xdr:col>
      <xdr:colOff>533400</xdr:colOff>
      <xdr:row>63</xdr:row>
      <xdr:rowOff>495300</xdr:rowOff>
    </xdr:to>
    <xdr:pic>
      <xdr:nvPicPr>
        <xdr:cNvPr id="1065" name="Picture 51" descr="Lancome Color Design Eye Pencil Duo.jpg"/>
        <xdr:cNvPicPr>
          <a:picLocks noChangeAspect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95250" y="31070550"/>
          <a:ext cx="4381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64</xdr:row>
      <xdr:rowOff>28575</xdr:rowOff>
    </xdr:from>
    <xdr:to>
      <xdr:col>0</xdr:col>
      <xdr:colOff>457200</xdr:colOff>
      <xdr:row>64</xdr:row>
      <xdr:rowOff>504825</xdr:rowOff>
    </xdr:to>
    <xdr:pic>
      <xdr:nvPicPr>
        <xdr:cNvPr id="1066" name="Picture 52" descr="Le crayon khol.jpg"/>
        <xdr:cNvPicPr>
          <a:picLocks noChangeAspect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66675" y="31556325"/>
          <a:ext cx="3905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38100</xdr:colOff>
      <xdr:row>65</xdr:row>
      <xdr:rowOff>19050</xdr:rowOff>
    </xdr:from>
    <xdr:to>
      <xdr:col>0</xdr:col>
      <xdr:colOff>514350</xdr:colOff>
      <xdr:row>65</xdr:row>
      <xdr:rowOff>485775</xdr:rowOff>
    </xdr:to>
    <xdr:pic>
      <xdr:nvPicPr>
        <xdr:cNvPr id="1067" name="Picture 53" descr="Le crayon khol Vatulelle.jpg"/>
        <xdr:cNvPicPr>
          <a:picLocks noChangeAspect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38100" y="32061150"/>
          <a:ext cx="4762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38100</xdr:colOff>
      <xdr:row>66</xdr:row>
      <xdr:rowOff>28575</xdr:rowOff>
    </xdr:from>
    <xdr:to>
      <xdr:col>0</xdr:col>
      <xdr:colOff>514350</xdr:colOff>
      <xdr:row>66</xdr:row>
      <xdr:rowOff>485775</xdr:rowOff>
    </xdr:to>
    <xdr:pic>
      <xdr:nvPicPr>
        <xdr:cNvPr id="1068" name="Picture 54" descr="le crayon2.jpg"/>
        <xdr:cNvPicPr>
          <a:picLocks noChangeAspect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38100" y="32585025"/>
          <a:ext cx="4762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67</xdr:row>
      <xdr:rowOff>47625</xdr:rowOff>
    </xdr:from>
    <xdr:to>
      <xdr:col>0</xdr:col>
      <xdr:colOff>514350</xdr:colOff>
      <xdr:row>67</xdr:row>
      <xdr:rowOff>504825</xdr:rowOff>
    </xdr:to>
    <xdr:pic>
      <xdr:nvPicPr>
        <xdr:cNvPr id="1069" name="Picture 55" descr="le crayon2.jpg"/>
        <xdr:cNvPicPr>
          <a:picLocks noChangeAspect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47625" y="33118425"/>
          <a:ext cx="4667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38100</xdr:colOff>
      <xdr:row>68</xdr:row>
      <xdr:rowOff>38100</xdr:rowOff>
    </xdr:from>
    <xdr:to>
      <xdr:col>0</xdr:col>
      <xdr:colOff>514350</xdr:colOff>
      <xdr:row>68</xdr:row>
      <xdr:rowOff>495300</xdr:rowOff>
    </xdr:to>
    <xdr:pic>
      <xdr:nvPicPr>
        <xdr:cNvPr id="1070" name="Picture 56" descr="le crayon2.jpg"/>
        <xdr:cNvPicPr>
          <a:picLocks noChangeAspect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38100" y="33623250"/>
          <a:ext cx="4762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69</xdr:row>
      <xdr:rowOff>28575</xdr:rowOff>
    </xdr:from>
    <xdr:to>
      <xdr:col>0</xdr:col>
      <xdr:colOff>514350</xdr:colOff>
      <xdr:row>69</xdr:row>
      <xdr:rowOff>485775</xdr:rowOff>
    </xdr:to>
    <xdr:pic>
      <xdr:nvPicPr>
        <xdr:cNvPr id="1071" name="Picture 57" descr="le crayon2.jpg"/>
        <xdr:cNvPicPr>
          <a:picLocks noChangeAspect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47625" y="34128075"/>
          <a:ext cx="4667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70</xdr:row>
      <xdr:rowOff>19050</xdr:rowOff>
    </xdr:from>
    <xdr:to>
      <xdr:col>0</xdr:col>
      <xdr:colOff>476250</xdr:colOff>
      <xdr:row>70</xdr:row>
      <xdr:rowOff>504825</xdr:rowOff>
    </xdr:to>
    <xdr:pic>
      <xdr:nvPicPr>
        <xdr:cNvPr id="1072" name="Picture 58" descr="le stylo2.jpg"/>
        <xdr:cNvPicPr>
          <a:picLocks noChangeAspect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57150" y="34632900"/>
          <a:ext cx="4191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38100</xdr:colOff>
      <xdr:row>71</xdr:row>
      <xdr:rowOff>19050</xdr:rowOff>
    </xdr:from>
    <xdr:to>
      <xdr:col>0</xdr:col>
      <xdr:colOff>466725</xdr:colOff>
      <xdr:row>71</xdr:row>
      <xdr:rowOff>457200</xdr:rowOff>
    </xdr:to>
    <xdr:pic>
      <xdr:nvPicPr>
        <xdr:cNvPr id="1073" name="Picture 59" descr="le stylo2.jpg"/>
        <xdr:cNvPicPr>
          <a:picLocks noChangeAspect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38100" y="35147250"/>
          <a:ext cx="4286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72</xdr:row>
      <xdr:rowOff>38100</xdr:rowOff>
    </xdr:from>
    <xdr:to>
      <xdr:col>0</xdr:col>
      <xdr:colOff>485775</xdr:colOff>
      <xdr:row>72</xdr:row>
      <xdr:rowOff>495300</xdr:rowOff>
    </xdr:to>
    <xdr:pic>
      <xdr:nvPicPr>
        <xdr:cNvPr id="1074" name="Picture 60" descr="le stylo2.jpg"/>
        <xdr:cNvPicPr>
          <a:picLocks noChangeAspect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57150" y="35680650"/>
          <a:ext cx="4286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73</xdr:row>
      <xdr:rowOff>28575</xdr:rowOff>
    </xdr:from>
    <xdr:to>
      <xdr:col>0</xdr:col>
      <xdr:colOff>485775</xdr:colOff>
      <xdr:row>73</xdr:row>
      <xdr:rowOff>485775</xdr:rowOff>
    </xdr:to>
    <xdr:pic>
      <xdr:nvPicPr>
        <xdr:cNvPr id="1075" name="Picture 61" descr="le stylo.jpg"/>
        <xdr:cNvPicPr>
          <a:picLocks noChangeAspect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104775" y="36185475"/>
          <a:ext cx="3810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85725</xdr:colOff>
      <xdr:row>74</xdr:row>
      <xdr:rowOff>38100</xdr:rowOff>
    </xdr:from>
    <xdr:to>
      <xdr:col>0</xdr:col>
      <xdr:colOff>533400</xdr:colOff>
      <xdr:row>74</xdr:row>
      <xdr:rowOff>485775</xdr:rowOff>
    </xdr:to>
    <xdr:pic>
      <xdr:nvPicPr>
        <xdr:cNvPr id="1076" name="Picture 62" descr="le stylonoSmudger.jpg"/>
        <xdr:cNvPicPr>
          <a:picLocks noChangeAspect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85725" y="36709350"/>
          <a:ext cx="44767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75</xdr:row>
      <xdr:rowOff>19050</xdr:rowOff>
    </xdr:from>
    <xdr:to>
      <xdr:col>0</xdr:col>
      <xdr:colOff>504825</xdr:colOff>
      <xdr:row>75</xdr:row>
      <xdr:rowOff>485775</xdr:rowOff>
    </xdr:to>
    <xdr:pic>
      <xdr:nvPicPr>
        <xdr:cNvPr id="1077" name="Picture 63" descr="le stylonoSmudger.jpg"/>
        <xdr:cNvPicPr>
          <a:picLocks noChangeAspect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28575" y="37204650"/>
          <a:ext cx="4762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76</xdr:row>
      <xdr:rowOff>19050</xdr:rowOff>
    </xdr:from>
    <xdr:to>
      <xdr:col>0</xdr:col>
      <xdr:colOff>504825</xdr:colOff>
      <xdr:row>76</xdr:row>
      <xdr:rowOff>466725</xdr:rowOff>
    </xdr:to>
    <xdr:pic>
      <xdr:nvPicPr>
        <xdr:cNvPr id="1078" name="Picture 64" descr="le stylonoSmudger.jpg"/>
        <xdr:cNvPicPr>
          <a:picLocks noChangeAspect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57150" y="37719000"/>
          <a:ext cx="44767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77</xdr:row>
      <xdr:rowOff>9525</xdr:rowOff>
    </xdr:from>
    <xdr:to>
      <xdr:col>0</xdr:col>
      <xdr:colOff>514350</xdr:colOff>
      <xdr:row>77</xdr:row>
      <xdr:rowOff>466725</xdr:rowOff>
    </xdr:to>
    <xdr:pic>
      <xdr:nvPicPr>
        <xdr:cNvPr id="1079" name="Picture 65" descr="le stylonoSmudger.jpg"/>
        <xdr:cNvPicPr>
          <a:picLocks noChangeAspect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19050" y="38223825"/>
          <a:ext cx="4953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28575</xdr:rowOff>
    </xdr:from>
    <xdr:to>
      <xdr:col>0</xdr:col>
      <xdr:colOff>485775</xdr:colOff>
      <xdr:row>78</xdr:row>
      <xdr:rowOff>485775</xdr:rowOff>
    </xdr:to>
    <xdr:pic>
      <xdr:nvPicPr>
        <xdr:cNvPr id="1080" name="Picture 66" descr="le stylonoSmudger.jpg"/>
        <xdr:cNvPicPr>
          <a:picLocks noChangeAspect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0" y="38757225"/>
          <a:ext cx="4857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38100</xdr:colOff>
      <xdr:row>79</xdr:row>
      <xdr:rowOff>28575</xdr:rowOff>
    </xdr:from>
    <xdr:to>
      <xdr:col>0</xdr:col>
      <xdr:colOff>514350</xdr:colOff>
      <xdr:row>79</xdr:row>
      <xdr:rowOff>476250</xdr:rowOff>
    </xdr:to>
    <xdr:pic>
      <xdr:nvPicPr>
        <xdr:cNvPr id="1081" name="Picture 67" descr="lancomelistickboxed_881_thumb.jpg"/>
        <xdr:cNvPicPr>
          <a:picLocks noChangeAspect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38100" y="39271575"/>
          <a:ext cx="4762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82</xdr:row>
      <xdr:rowOff>19050</xdr:rowOff>
    </xdr:from>
    <xdr:to>
      <xdr:col>0</xdr:col>
      <xdr:colOff>514350</xdr:colOff>
      <xdr:row>82</xdr:row>
      <xdr:rowOff>476250</xdr:rowOff>
    </xdr:to>
    <xdr:pic>
      <xdr:nvPicPr>
        <xdr:cNvPr id="1082" name="Picture 68" descr="color fever shine.jpg"/>
        <xdr:cNvPicPr>
          <a:picLocks noChangeAspect="1"/>
        </xdr:cNvPicPr>
      </xdr:nvPicPr>
      <xdr:blipFill>
        <a:blip xmlns:r="http://schemas.openxmlformats.org/officeDocument/2006/relationships" r:embed="rId44" cstate="print"/>
        <a:srcRect/>
        <a:stretch>
          <a:fillRect/>
        </a:stretch>
      </xdr:blipFill>
      <xdr:spPr bwMode="auto">
        <a:xfrm>
          <a:off x="57150" y="40805100"/>
          <a:ext cx="457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83</xdr:row>
      <xdr:rowOff>28575</xdr:rowOff>
    </xdr:from>
    <xdr:to>
      <xdr:col>0</xdr:col>
      <xdr:colOff>476250</xdr:colOff>
      <xdr:row>83</xdr:row>
      <xdr:rowOff>466725</xdr:rowOff>
    </xdr:to>
    <xdr:pic>
      <xdr:nvPicPr>
        <xdr:cNvPr id="1083" name="Picture 70" descr="L'ABSOLU ROUGE.JPG"/>
        <xdr:cNvPicPr>
          <a:picLocks noChangeAspect="1"/>
        </xdr:cNvPicPr>
      </xdr:nvPicPr>
      <xdr:blipFill>
        <a:blip xmlns:r="http://schemas.openxmlformats.org/officeDocument/2006/relationships" r:embed="rId45" cstate="print"/>
        <a:srcRect/>
        <a:stretch>
          <a:fillRect/>
        </a:stretch>
      </xdr:blipFill>
      <xdr:spPr bwMode="auto">
        <a:xfrm>
          <a:off x="0" y="41328975"/>
          <a:ext cx="476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84</xdr:row>
      <xdr:rowOff>19050</xdr:rowOff>
    </xdr:from>
    <xdr:to>
      <xdr:col>0</xdr:col>
      <xdr:colOff>504825</xdr:colOff>
      <xdr:row>84</xdr:row>
      <xdr:rowOff>504825</xdr:rowOff>
    </xdr:to>
    <xdr:pic>
      <xdr:nvPicPr>
        <xdr:cNvPr id="1084" name="Picture 71" descr="lancome-berry-bold.jpg"/>
        <xdr:cNvPicPr>
          <a:picLocks noChangeAspect="1"/>
        </xdr:cNvPicPr>
      </xdr:nvPicPr>
      <xdr:blipFill>
        <a:blip xmlns:r="http://schemas.openxmlformats.org/officeDocument/2006/relationships" r:embed="rId46" cstate="print"/>
        <a:srcRect/>
        <a:stretch>
          <a:fillRect/>
        </a:stretch>
      </xdr:blipFill>
      <xdr:spPr bwMode="auto">
        <a:xfrm>
          <a:off x="19050" y="41833800"/>
          <a:ext cx="4857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85</xdr:row>
      <xdr:rowOff>19050</xdr:rowOff>
    </xdr:from>
    <xdr:to>
      <xdr:col>0</xdr:col>
      <xdr:colOff>476250</xdr:colOff>
      <xdr:row>85</xdr:row>
      <xdr:rowOff>476250</xdr:rowOff>
    </xdr:to>
    <xdr:pic>
      <xdr:nvPicPr>
        <xdr:cNvPr id="1085" name="Picture 69" descr="juicy tubes.jpg"/>
        <xdr:cNvPicPr>
          <a:picLocks noChangeAspect="1"/>
        </xdr:cNvPicPr>
      </xdr:nvPicPr>
      <xdr:blipFill>
        <a:blip xmlns:r="http://schemas.openxmlformats.org/officeDocument/2006/relationships" r:embed="rId47" cstate="print"/>
        <a:srcRect/>
        <a:stretch>
          <a:fillRect/>
        </a:stretch>
      </xdr:blipFill>
      <xdr:spPr bwMode="auto">
        <a:xfrm>
          <a:off x="19050" y="42348150"/>
          <a:ext cx="457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81</xdr:row>
      <xdr:rowOff>57150</xdr:rowOff>
    </xdr:from>
    <xdr:to>
      <xdr:col>0</xdr:col>
      <xdr:colOff>561975</xdr:colOff>
      <xdr:row>81</xdr:row>
      <xdr:rowOff>476250</xdr:rowOff>
    </xdr:to>
    <xdr:pic>
      <xdr:nvPicPr>
        <xdr:cNvPr id="1086" name="Picture 72" descr="colordesign.jpg"/>
        <xdr:cNvPicPr>
          <a:picLocks noChangeAspect="1"/>
        </xdr:cNvPicPr>
      </xdr:nvPicPr>
      <xdr:blipFill>
        <a:blip xmlns:r="http://schemas.openxmlformats.org/officeDocument/2006/relationships" r:embed="rId48" cstate="print"/>
        <a:srcRect/>
        <a:stretch>
          <a:fillRect/>
        </a:stretch>
      </xdr:blipFill>
      <xdr:spPr bwMode="auto">
        <a:xfrm>
          <a:off x="47625" y="40328850"/>
          <a:ext cx="5143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88</xdr:row>
      <xdr:rowOff>38100</xdr:rowOff>
    </xdr:from>
    <xdr:to>
      <xdr:col>0</xdr:col>
      <xdr:colOff>504825</xdr:colOff>
      <xdr:row>88</xdr:row>
      <xdr:rowOff>495300</xdr:rowOff>
    </xdr:to>
    <xdr:pic>
      <xdr:nvPicPr>
        <xdr:cNvPr id="1087" name="Picture 73" descr="cll003_zi_blazing_pink.jpg"/>
        <xdr:cNvPicPr>
          <a:picLocks noChangeAspect="1"/>
        </xdr:cNvPicPr>
      </xdr:nvPicPr>
      <xdr:blipFill>
        <a:blip xmlns:r="http://schemas.openxmlformats.org/officeDocument/2006/relationships" r:embed="rId49" cstate="print"/>
        <a:srcRect/>
        <a:stretch>
          <a:fillRect/>
        </a:stretch>
      </xdr:blipFill>
      <xdr:spPr bwMode="auto">
        <a:xfrm>
          <a:off x="104775" y="43910250"/>
          <a:ext cx="4000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114300</xdr:colOff>
      <xdr:row>87</xdr:row>
      <xdr:rowOff>19050</xdr:rowOff>
    </xdr:from>
    <xdr:to>
      <xdr:col>0</xdr:col>
      <xdr:colOff>514350</xdr:colOff>
      <xdr:row>87</xdr:row>
      <xdr:rowOff>485775</xdr:rowOff>
    </xdr:to>
    <xdr:pic>
      <xdr:nvPicPr>
        <xdr:cNvPr id="1088" name="Picture 74" descr="cll003_zi_blazing_pink.jpg"/>
        <xdr:cNvPicPr>
          <a:picLocks noChangeAspect="1"/>
        </xdr:cNvPicPr>
      </xdr:nvPicPr>
      <xdr:blipFill>
        <a:blip xmlns:r="http://schemas.openxmlformats.org/officeDocument/2006/relationships" r:embed="rId49" cstate="print"/>
        <a:srcRect/>
        <a:stretch>
          <a:fillRect/>
        </a:stretch>
      </xdr:blipFill>
      <xdr:spPr bwMode="auto">
        <a:xfrm>
          <a:off x="114300" y="43376850"/>
          <a:ext cx="4000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89</xdr:row>
      <xdr:rowOff>9525</xdr:rowOff>
    </xdr:from>
    <xdr:to>
      <xdr:col>0</xdr:col>
      <xdr:colOff>542925</xdr:colOff>
      <xdr:row>89</xdr:row>
      <xdr:rowOff>476250</xdr:rowOff>
    </xdr:to>
    <xdr:pic>
      <xdr:nvPicPr>
        <xdr:cNvPr id="1089" name="Picture 76" descr="star gloss.jpg"/>
        <xdr:cNvPicPr>
          <a:picLocks noChangeAspect="1"/>
        </xdr:cNvPicPr>
      </xdr:nvPicPr>
      <xdr:blipFill>
        <a:blip xmlns:r="http://schemas.openxmlformats.org/officeDocument/2006/relationships" r:embed="rId50" cstate="print"/>
        <a:srcRect/>
        <a:stretch>
          <a:fillRect/>
        </a:stretch>
      </xdr:blipFill>
      <xdr:spPr bwMode="auto">
        <a:xfrm>
          <a:off x="66675" y="44396025"/>
          <a:ext cx="4762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90</xdr:row>
      <xdr:rowOff>47625</xdr:rowOff>
    </xdr:from>
    <xdr:to>
      <xdr:col>0</xdr:col>
      <xdr:colOff>438150</xdr:colOff>
      <xdr:row>90</xdr:row>
      <xdr:rowOff>495300</xdr:rowOff>
    </xdr:to>
    <xdr:pic>
      <xdr:nvPicPr>
        <xdr:cNvPr id="1090" name="Picture 77" descr="Le Lipstique.jpg"/>
        <xdr:cNvPicPr>
          <a:picLocks noChangeAspect="1"/>
        </xdr:cNvPicPr>
      </xdr:nvPicPr>
      <xdr:blipFill>
        <a:blip xmlns:r="http://schemas.openxmlformats.org/officeDocument/2006/relationships" r:embed="rId51" cstate="print"/>
        <a:srcRect/>
        <a:stretch>
          <a:fillRect/>
        </a:stretch>
      </xdr:blipFill>
      <xdr:spPr bwMode="auto">
        <a:xfrm>
          <a:off x="66675" y="44948475"/>
          <a:ext cx="37147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91</xdr:row>
      <xdr:rowOff>28575</xdr:rowOff>
    </xdr:from>
    <xdr:to>
      <xdr:col>0</xdr:col>
      <xdr:colOff>438150</xdr:colOff>
      <xdr:row>91</xdr:row>
      <xdr:rowOff>476250</xdr:rowOff>
    </xdr:to>
    <xdr:pic>
      <xdr:nvPicPr>
        <xdr:cNvPr id="1091" name="Picture 78" descr="Le Lipstique.jpg"/>
        <xdr:cNvPicPr>
          <a:picLocks noChangeAspect="1"/>
        </xdr:cNvPicPr>
      </xdr:nvPicPr>
      <xdr:blipFill>
        <a:blip xmlns:r="http://schemas.openxmlformats.org/officeDocument/2006/relationships" r:embed="rId52" cstate="print"/>
        <a:srcRect/>
        <a:stretch>
          <a:fillRect/>
        </a:stretch>
      </xdr:blipFill>
      <xdr:spPr bwMode="auto">
        <a:xfrm>
          <a:off x="57150" y="45443775"/>
          <a:ext cx="3810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92</xdr:row>
      <xdr:rowOff>57150</xdr:rowOff>
    </xdr:from>
    <xdr:to>
      <xdr:col>0</xdr:col>
      <xdr:colOff>438150</xdr:colOff>
      <xdr:row>92</xdr:row>
      <xdr:rowOff>504825</xdr:rowOff>
    </xdr:to>
    <xdr:pic>
      <xdr:nvPicPr>
        <xdr:cNvPr id="1092" name="Picture 79" descr="Le Lipstique.jpg"/>
        <xdr:cNvPicPr>
          <a:picLocks noChangeAspect="1"/>
        </xdr:cNvPicPr>
      </xdr:nvPicPr>
      <xdr:blipFill>
        <a:blip xmlns:r="http://schemas.openxmlformats.org/officeDocument/2006/relationships" r:embed="rId51" cstate="print"/>
        <a:srcRect/>
        <a:stretch>
          <a:fillRect/>
        </a:stretch>
      </xdr:blipFill>
      <xdr:spPr bwMode="auto">
        <a:xfrm>
          <a:off x="66675" y="45986700"/>
          <a:ext cx="37147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93</xdr:row>
      <xdr:rowOff>19050</xdr:rowOff>
    </xdr:from>
    <xdr:to>
      <xdr:col>0</xdr:col>
      <xdr:colOff>438150</xdr:colOff>
      <xdr:row>93</xdr:row>
      <xdr:rowOff>466725</xdr:rowOff>
    </xdr:to>
    <xdr:pic>
      <xdr:nvPicPr>
        <xdr:cNvPr id="1093" name="Picture 80" descr="Le Lipstique.jpg"/>
        <xdr:cNvPicPr>
          <a:picLocks noChangeAspect="1"/>
        </xdr:cNvPicPr>
      </xdr:nvPicPr>
      <xdr:blipFill>
        <a:blip xmlns:r="http://schemas.openxmlformats.org/officeDocument/2006/relationships" r:embed="rId52" cstate="print"/>
        <a:srcRect/>
        <a:stretch>
          <a:fillRect/>
        </a:stretch>
      </xdr:blipFill>
      <xdr:spPr bwMode="auto">
        <a:xfrm>
          <a:off x="57150" y="46462950"/>
          <a:ext cx="3810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38100</xdr:colOff>
      <xdr:row>94</xdr:row>
      <xdr:rowOff>19050</xdr:rowOff>
    </xdr:from>
    <xdr:to>
      <xdr:col>0</xdr:col>
      <xdr:colOff>409575</xdr:colOff>
      <xdr:row>94</xdr:row>
      <xdr:rowOff>466725</xdr:rowOff>
    </xdr:to>
    <xdr:pic>
      <xdr:nvPicPr>
        <xdr:cNvPr id="1094" name="Picture 81" descr="Le Lipstique.jpg"/>
        <xdr:cNvPicPr>
          <a:picLocks noChangeAspect="1"/>
        </xdr:cNvPicPr>
      </xdr:nvPicPr>
      <xdr:blipFill>
        <a:blip xmlns:r="http://schemas.openxmlformats.org/officeDocument/2006/relationships" r:embed="rId51" cstate="print"/>
        <a:srcRect/>
        <a:stretch>
          <a:fillRect/>
        </a:stretch>
      </xdr:blipFill>
      <xdr:spPr bwMode="auto">
        <a:xfrm>
          <a:off x="38100" y="46977300"/>
          <a:ext cx="37147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95</xdr:row>
      <xdr:rowOff>19050</xdr:rowOff>
    </xdr:from>
    <xdr:to>
      <xdr:col>0</xdr:col>
      <xdr:colOff>438150</xdr:colOff>
      <xdr:row>95</xdr:row>
      <xdr:rowOff>466725</xdr:rowOff>
    </xdr:to>
    <xdr:pic>
      <xdr:nvPicPr>
        <xdr:cNvPr id="1095" name="Picture 82" descr="Le Lipstique.jpg"/>
        <xdr:cNvPicPr>
          <a:picLocks noChangeAspect="1"/>
        </xdr:cNvPicPr>
      </xdr:nvPicPr>
      <xdr:blipFill>
        <a:blip xmlns:r="http://schemas.openxmlformats.org/officeDocument/2006/relationships" r:embed="rId51" cstate="print"/>
        <a:srcRect/>
        <a:stretch>
          <a:fillRect/>
        </a:stretch>
      </xdr:blipFill>
      <xdr:spPr bwMode="auto">
        <a:xfrm>
          <a:off x="66675" y="47491650"/>
          <a:ext cx="37147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96</xdr:row>
      <xdr:rowOff>38100</xdr:rowOff>
    </xdr:from>
    <xdr:to>
      <xdr:col>0</xdr:col>
      <xdr:colOff>438150</xdr:colOff>
      <xdr:row>96</xdr:row>
      <xdr:rowOff>485775</xdr:rowOff>
    </xdr:to>
    <xdr:pic>
      <xdr:nvPicPr>
        <xdr:cNvPr id="1096" name="Picture 83" descr="Le Lipstique.jpg"/>
        <xdr:cNvPicPr>
          <a:picLocks noChangeAspect="1"/>
        </xdr:cNvPicPr>
      </xdr:nvPicPr>
      <xdr:blipFill>
        <a:blip xmlns:r="http://schemas.openxmlformats.org/officeDocument/2006/relationships" r:embed="rId52" cstate="print"/>
        <a:srcRect/>
        <a:stretch>
          <a:fillRect/>
        </a:stretch>
      </xdr:blipFill>
      <xdr:spPr bwMode="auto">
        <a:xfrm>
          <a:off x="57150" y="48025050"/>
          <a:ext cx="3810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97</xdr:row>
      <xdr:rowOff>19050</xdr:rowOff>
    </xdr:from>
    <xdr:to>
      <xdr:col>0</xdr:col>
      <xdr:colOff>419100</xdr:colOff>
      <xdr:row>97</xdr:row>
      <xdr:rowOff>466725</xdr:rowOff>
    </xdr:to>
    <xdr:pic>
      <xdr:nvPicPr>
        <xdr:cNvPr id="1097" name="Picture 84" descr="Le Lipstique.jpg"/>
        <xdr:cNvPicPr>
          <a:picLocks noChangeAspect="1"/>
        </xdr:cNvPicPr>
      </xdr:nvPicPr>
      <xdr:blipFill>
        <a:blip xmlns:r="http://schemas.openxmlformats.org/officeDocument/2006/relationships" r:embed="rId51" cstate="print"/>
        <a:srcRect/>
        <a:stretch>
          <a:fillRect/>
        </a:stretch>
      </xdr:blipFill>
      <xdr:spPr bwMode="auto">
        <a:xfrm>
          <a:off x="47625" y="48520350"/>
          <a:ext cx="37147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98</xdr:row>
      <xdr:rowOff>19050</xdr:rowOff>
    </xdr:from>
    <xdr:to>
      <xdr:col>0</xdr:col>
      <xdr:colOff>419100</xdr:colOff>
      <xdr:row>98</xdr:row>
      <xdr:rowOff>466725</xdr:rowOff>
    </xdr:to>
    <xdr:pic>
      <xdr:nvPicPr>
        <xdr:cNvPr id="1098" name="Picture 85" descr="Le Lipstique.jpg"/>
        <xdr:cNvPicPr>
          <a:picLocks noChangeAspect="1"/>
        </xdr:cNvPicPr>
      </xdr:nvPicPr>
      <xdr:blipFill>
        <a:blip xmlns:r="http://schemas.openxmlformats.org/officeDocument/2006/relationships" r:embed="rId51" cstate="print"/>
        <a:srcRect/>
        <a:stretch>
          <a:fillRect/>
        </a:stretch>
      </xdr:blipFill>
      <xdr:spPr bwMode="auto">
        <a:xfrm>
          <a:off x="47625" y="49034700"/>
          <a:ext cx="37147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85725</xdr:colOff>
      <xdr:row>99</xdr:row>
      <xdr:rowOff>19050</xdr:rowOff>
    </xdr:from>
    <xdr:to>
      <xdr:col>0</xdr:col>
      <xdr:colOff>523875</xdr:colOff>
      <xdr:row>99</xdr:row>
      <xdr:rowOff>447675</xdr:rowOff>
    </xdr:to>
    <xdr:pic>
      <xdr:nvPicPr>
        <xdr:cNvPr id="1099" name="Picture 86" descr="46028418-177x150-0-0_.jpg"/>
        <xdr:cNvPicPr>
          <a:picLocks noChangeAspect="1"/>
        </xdr:cNvPicPr>
      </xdr:nvPicPr>
      <xdr:blipFill>
        <a:blip xmlns:r="http://schemas.openxmlformats.org/officeDocument/2006/relationships" r:embed="rId53" cstate="print"/>
        <a:srcRect/>
        <a:stretch>
          <a:fillRect/>
        </a:stretch>
      </xdr:blipFill>
      <xdr:spPr bwMode="auto">
        <a:xfrm>
          <a:off x="85725" y="49549050"/>
          <a:ext cx="43815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</xdr:colOff>
      <xdr:row>100</xdr:row>
      <xdr:rowOff>38100</xdr:rowOff>
    </xdr:from>
    <xdr:to>
      <xdr:col>0</xdr:col>
      <xdr:colOff>533400</xdr:colOff>
      <xdr:row>100</xdr:row>
      <xdr:rowOff>466725</xdr:rowOff>
    </xdr:to>
    <xdr:pic>
      <xdr:nvPicPr>
        <xdr:cNvPr id="1100" name="Picture 87" descr="46028418-177x150-0-0_.jpg"/>
        <xdr:cNvPicPr>
          <a:picLocks noChangeAspect="1"/>
        </xdr:cNvPicPr>
      </xdr:nvPicPr>
      <xdr:blipFill>
        <a:blip xmlns:r="http://schemas.openxmlformats.org/officeDocument/2006/relationships" r:embed="rId53" cstate="print"/>
        <a:srcRect/>
        <a:stretch>
          <a:fillRect/>
        </a:stretch>
      </xdr:blipFill>
      <xdr:spPr bwMode="auto">
        <a:xfrm>
          <a:off x="95250" y="50082450"/>
          <a:ext cx="43815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101</xdr:row>
      <xdr:rowOff>47625</xdr:rowOff>
    </xdr:from>
    <xdr:to>
      <xdr:col>0</xdr:col>
      <xdr:colOff>476250</xdr:colOff>
      <xdr:row>101</xdr:row>
      <xdr:rowOff>447675</xdr:rowOff>
    </xdr:to>
    <xdr:pic>
      <xdr:nvPicPr>
        <xdr:cNvPr id="1101" name="Picture 88" descr="46028418-177x150-0-0_.jpg"/>
        <xdr:cNvPicPr>
          <a:picLocks noChangeAspect="1"/>
        </xdr:cNvPicPr>
      </xdr:nvPicPr>
      <xdr:blipFill>
        <a:blip xmlns:r="http://schemas.openxmlformats.org/officeDocument/2006/relationships" r:embed="rId54" cstate="print"/>
        <a:srcRect/>
        <a:stretch>
          <a:fillRect/>
        </a:stretch>
      </xdr:blipFill>
      <xdr:spPr bwMode="auto">
        <a:xfrm>
          <a:off x="57150" y="50606325"/>
          <a:ext cx="4191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102</xdr:row>
      <xdr:rowOff>19050</xdr:rowOff>
    </xdr:from>
    <xdr:to>
      <xdr:col>0</xdr:col>
      <xdr:colOff>504825</xdr:colOff>
      <xdr:row>102</xdr:row>
      <xdr:rowOff>447675</xdr:rowOff>
    </xdr:to>
    <xdr:pic>
      <xdr:nvPicPr>
        <xdr:cNvPr id="1102" name="Picture 89" descr="46028418-177x150-0-0_.jpg"/>
        <xdr:cNvPicPr>
          <a:picLocks noChangeAspect="1"/>
        </xdr:cNvPicPr>
      </xdr:nvPicPr>
      <xdr:blipFill>
        <a:blip xmlns:r="http://schemas.openxmlformats.org/officeDocument/2006/relationships" r:embed="rId53" cstate="print"/>
        <a:srcRect/>
        <a:stretch>
          <a:fillRect/>
        </a:stretch>
      </xdr:blipFill>
      <xdr:spPr bwMode="auto">
        <a:xfrm>
          <a:off x="57150" y="51092100"/>
          <a:ext cx="4476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85725</xdr:colOff>
      <xdr:row>103</xdr:row>
      <xdr:rowOff>38100</xdr:rowOff>
    </xdr:from>
    <xdr:to>
      <xdr:col>0</xdr:col>
      <xdr:colOff>523875</xdr:colOff>
      <xdr:row>103</xdr:row>
      <xdr:rowOff>466725</xdr:rowOff>
    </xdr:to>
    <xdr:pic>
      <xdr:nvPicPr>
        <xdr:cNvPr id="1103" name="Picture 90" descr="46028418-177x150-0-0_.jpg"/>
        <xdr:cNvPicPr>
          <a:picLocks noChangeAspect="1"/>
        </xdr:cNvPicPr>
      </xdr:nvPicPr>
      <xdr:blipFill>
        <a:blip xmlns:r="http://schemas.openxmlformats.org/officeDocument/2006/relationships" r:embed="rId53" cstate="print"/>
        <a:srcRect/>
        <a:stretch>
          <a:fillRect/>
        </a:stretch>
      </xdr:blipFill>
      <xdr:spPr bwMode="auto">
        <a:xfrm>
          <a:off x="85725" y="51625500"/>
          <a:ext cx="43815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104</xdr:row>
      <xdr:rowOff>57150</xdr:rowOff>
    </xdr:from>
    <xdr:to>
      <xdr:col>0</xdr:col>
      <xdr:colOff>485775</xdr:colOff>
      <xdr:row>104</xdr:row>
      <xdr:rowOff>476250</xdr:rowOff>
    </xdr:to>
    <xdr:pic>
      <xdr:nvPicPr>
        <xdr:cNvPr id="1104" name="Picture 91" descr="46028418-177x150-0-0_.jpg"/>
        <xdr:cNvPicPr>
          <a:picLocks noChangeAspect="1"/>
        </xdr:cNvPicPr>
      </xdr:nvPicPr>
      <xdr:blipFill>
        <a:blip xmlns:r="http://schemas.openxmlformats.org/officeDocument/2006/relationships" r:embed="rId55" cstate="print"/>
        <a:srcRect/>
        <a:stretch>
          <a:fillRect/>
        </a:stretch>
      </xdr:blipFill>
      <xdr:spPr bwMode="auto">
        <a:xfrm>
          <a:off x="47625" y="52158900"/>
          <a:ext cx="4381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105</xdr:row>
      <xdr:rowOff>38100</xdr:rowOff>
    </xdr:from>
    <xdr:to>
      <xdr:col>0</xdr:col>
      <xdr:colOff>485775</xdr:colOff>
      <xdr:row>105</xdr:row>
      <xdr:rowOff>504825</xdr:rowOff>
    </xdr:to>
    <xdr:pic>
      <xdr:nvPicPr>
        <xdr:cNvPr id="1105" name="Picture 92" descr="picresized_1234260558_bi-facil.jpg"/>
        <xdr:cNvPicPr>
          <a:picLocks noChangeAspect="1"/>
        </xdr:cNvPicPr>
      </xdr:nvPicPr>
      <xdr:blipFill>
        <a:blip xmlns:r="http://schemas.openxmlformats.org/officeDocument/2006/relationships" r:embed="rId56" cstate="print"/>
        <a:srcRect/>
        <a:stretch>
          <a:fillRect/>
        </a:stretch>
      </xdr:blipFill>
      <xdr:spPr bwMode="auto">
        <a:xfrm>
          <a:off x="19050" y="52654200"/>
          <a:ext cx="4667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142875</xdr:colOff>
      <xdr:row>106</xdr:row>
      <xdr:rowOff>66675</xdr:rowOff>
    </xdr:from>
    <xdr:to>
      <xdr:col>0</xdr:col>
      <xdr:colOff>342900</xdr:colOff>
      <xdr:row>106</xdr:row>
      <xdr:rowOff>476250</xdr:rowOff>
    </xdr:to>
    <xdr:pic>
      <xdr:nvPicPr>
        <xdr:cNvPr id="1106" name="Picture 93" descr="DSCN2271.JPG"/>
        <xdr:cNvPicPr>
          <a:picLocks noChangeAspect="1"/>
        </xdr:cNvPicPr>
      </xdr:nvPicPr>
      <xdr:blipFill>
        <a:blip xmlns:r="http://schemas.openxmlformats.org/officeDocument/2006/relationships" r:embed="rId57" cstate="print"/>
        <a:srcRect/>
        <a:stretch>
          <a:fillRect/>
        </a:stretch>
      </xdr:blipFill>
      <xdr:spPr bwMode="auto">
        <a:xfrm>
          <a:off x="142875" y="53197125"/>
          <a:ext cx="20002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107</xdr:row>
      <xdr:rowOff>19050</xdr:rowOff>
    </xdr:from>
    <xdr:to>
      <xdr:col>0</xdr:col>
      <xdr:colOff>504825</xdr:colOff>
      <xdr:row>107</xdr:row>
      <xdr:rowOff>485775</xdr:rowOff>
    </xdr:to>
    <xdr:pic>
      <xdr:nvPicPr>
        <xdr:cNvPr id="1107" name="Picture 94" descr="tonique doucuer.jpg"/>
        <xdr:cNvPicPr>
          <a:picLocks noChangeAspect="1"/>
        </xdr:cNvPicPr>
      </xdr:nvPicPr>
      <xdr:blipFill>
        <a:blip xmlns:r="http://schemas.openxmlformats.org/officeDocument/2006/relationships" r:embed="rId58" cstate="print"/>
        <a:srcRect/>
        <a:stretch>
          <a:fillRect/>
        </a:stretch>
      </xdr:blipFill>
      <xdr:spPr bwMode="auto">
        <a:xfrm>
          <a:off x="57150" y="53663850"/>
          <a:ext cx="4476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109</xdr:row>
      <xdr:rowOff>19050</xdr:rowOff>
    </xdr:from>
    <xdr:to>
      <xdr:col>0</xdr:col>
      <xdr:colOff>514350</xdr:colOff>
      <xdr:row>109</xdr:row>
      <xdr:rowOff>476250</xdr:rowOff>
    </xdr:to>
    <xdr:pic>
      <xdr:nvPicPr>
        <xdr:cNvPr id="1108" name="Picture 95" descr="ABSOLUE EYE PREMIUM BX.jpg"/>
        <xdr:cNvPicPr>
          <a:picLocks noChangeAspect="1"/>
        </xdr:cNvPicPr>
      </xdr:nvPicPr>
      <xdr:blipFill>
        <a:blip xmlns:r="http://schemas.openxmlformats.org/officeDocument/2006/relationships" r:embed="rId59" cstate="print"/>
        <a:srcRect/>
        <a:stretch>
          <a:fillRect/>
        </a:stretch>
      </xdr:blipFill>
      <xdr:spPr bwMode="auto">
        <a:xfrm>
          <a:off x="66675" y="54692550"/>
          <a:ext cx="4476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110</xdr:row>
      <xdr:rowOff>57150</xdr:rowOff>
    </xdr:from>
    <xdr:to>
      <xdr:col>0</xdr:col>
      <xdr:colOff>485775</xdr:colOff>
      <xdr:row>110</xdr:row>
      <xdr:rowOff>485775</xdr:rowOff>
    </xdr:to>
    <xdr:pic>
      <xdr:nvPicPr>
        <xdr:cNvPr id="1109" name="Picture 96" descr="resolution-collaser-48.jpg"/>
        <xdr:cNvPicPr>
          <a:picLocks noChangeAspect="1"/>
        </xdr:cNvPicPr>
      </xdr:nvPicPr>
      <xdr:blipFill>
        <a:blip xmlns:r="http://schemas.openxmlformats.org/officeDocument/2006/relationships" r:embed="rId60" cstate="print"/>
        <a:srcRect/>
        <a:stretch>
          <a:fillRect/>
        </a:stretch>
      </xdr:blipFill>
      <xdr:spPr bwMode="auto">
        <a:xfrm>
          <a:off x="57150" y="55245000"/>
          <a:ext cx="42862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111</xdr:row>
      <xdr:rowOff>19050</xdr:rowOff>
    </xdr:from>
    <xdr:to>
      <xdr:col>0</xdr:col>
      <xdr:colOff>514350</xdr:colOff>
      <xdr:row>111</xdr:row>
      <xdr:rowOff>485775</xdr:rowOff>
    </xdr:to>
    <xdr:pic>
      <xdr:nvPicPr>
        <xdr:cNvPr id="1110" name="Picture 98" descr="renergie lift volumetry eye.jpg"/>
        <xdr:cNvPicPr>
          <a:picLocks noChangeAspect="1"/>
        </xdr:cNvPicPr>
      </xdr:nvPicPr>
      <xdr:blipFill>
        <a:blip xmlns:r="http://schemas.openxmlformats.org/officeDocument/2006/relationships" r:embed="rId61" cstate="print"/>
        <a:srcRect/>
        <a:stretch>
          <a:fillRect/>
        </a:stretch>
      </xdr:blipFill>
      <xdr:spPr bwMode="auto">
        <a:xfrm>
          <a:off x="47625" y="55721250"/>
          <a:ext cx="4667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38100</xdr:colOff>
      <xdr:row>112</xdr:row>
      <xdr:rowOff>47625</xdr:rowOff>
    </xdr:from>
    <xdr:to>
      <xdr:col>0</xdr:col>
      <xdr:colOff>514350</xdr:colOff>
      <xdr:row>112</xdr:row>
      <xdr:rowOff>504825</xdr:rowOff>
    </xdr:to>
    <xdr:pic>
      <xdr:nvPicPr>
        <xdr:cNvPr id="1111" name="Picture 99" descr="high resolution gwp.JPG"/>
        <xdr:cNvPicPr>
          <a:picLocks noChangeAspect="1"/>
        </xdr:cNvPicPr>
      </xdr:nvPicPr>
      <xdr:blipFill>
        <a:blip xmlns:r="http://schemas.openxmlformats.org/officeDocument/2006/relationships" r:embed="rId62" cstate="print"/>
        <a:srcRect/>
        <a:stretch>
          <a:fillRect/>
        </a:stretch>
      </xdr:blipFill>
      <xdr:spPr bwMode="auto">
        <a:xfrm>
          <a:off x="38100" y="56264175"/>
          <a:ext cx="4762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</xdr:colOff>
      <xdr:row>114</xdr:row>
      <xdr:rowOff>57150</xdr:rowOff>
    </xdr:from>
    <xdr:to>
      <xdr:col>0</xdr:col>
      <xdr:colOff>447675</xdr:colOff>
      <xdr:row>114</xdr:row>
      <xdr:rowOff>476250</xdr:rowOff>
    </xdr:to>
    <xdr:pic>
      <xdr:nvPicPr>
        <xdr:cNvPr id="1112" name="Picture 100" descr="Brush 18.jpg"/>
        <xdr:cNvPicPr>
          <a:picLocks noChangeAspect="1"/>
        </xdr:cNvPicPr>
      </xdr:nvPicPr>
      <xdr:blipFill>
        <a:blip xmlns:r="http://schemas.openxmlformats.org/officeDocument/2006/relationships" r:embed="rId63" cstate="print"/>
        <a:srcRect/>
        <a:stretch>
          <a:fillRect/>
        </a:stretch>
      </xdr:blipFill>
      <xdr:spPr bwMode="auto">
        <a:xfrm>
          <a:off x="95250" y="57302400"/>
          <a:ext cx="3524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115</xdr:row>
      <xdr:rowOff>19050</xdr:rowOff>
    </xdr:from>
    <xdr:to>
      <xdr:col>0</xdr:col>
      <xdr:colOff>457200</xdr:colOff>
      <xdr:row>115</xdr:row>
      <xdr:rowOff>485775</xdr:rowOff>
    </xdr:to>
    <xdr:pic>
      <xdr:nvPicPr>
        <xdr:cNvPr id="1113" name="Picture 101" descr="Lip brush 9.jpg"/>
        <xdr:cNvPicPr>
          <a:picLocks noChangeAspect="1"/>
        </xdr:cNvPicPr>
      </xdr:nvPicPr>
      <xdr:blipFill>
        <a:blip xmlns:r="http://schemas.openxmlformats.org/officeDocument/2006/relationships" r:embed="rId64" cstate="print"/>
        <a:srcRect/>
        <a:stretch>
          <a:fillRect/>
        </a:stretch>
      </xdr:blipFill>
      <xdr:spPr bwMode="auto">
        <a:xfrm>
          <a:off x="66675" y="57778650"/>
          <a:ext cx="3905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76200</xdr:colOff>
      <xdr:row>116</xdr:row>
      <xdr:rowOff>47625</xdr:rowOff>
    </xdr:from>
    <xdr:to>
      <xdr:col>0</xdr:col>
      <xdr:colOff>466725</xdr:colOff>
      <xdr:row>116</xdr:row>
      <xdr:rowOff>476250</xdr:rowOff>
    </xdr:to>
    <xdr:pic>
      <xdr:nvPicPr>
        <xdr:cNvPr id="1114" name="Picture 102" descr="Ink Artliner Eye Brush.jpg"/>
        <xdr:cNvPicPr>
          <a:picLocks noChangeAspect="1"/>
        </xdr:cNvPicPr>
      </xdr:nvPicPr>
      <xdr:blipFill>
        <a:blip xmlns:r="http://schemas.openxmlformats.org/officeDocument/2006/relationships" r:embed="rId65" cstate="print"/>
        <a:srcRect/>
        <a:stretch>
          <a:fillRect/>
        </a:stretch>
      </xdr:blipFill>
      <xdr:spPr bwMode="auto">
        <a:xfrm>
          <a:off x="76200" y="58321575"/>
          <a:ext cx="39052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117</xdr:row>
      <xdr:rowOff>38100</xdr:rowOff>
    </xdr:from>
    <xdr:to>
      <xdr:col>0</xdr:col>
      <xdr:colOff>447675</xdr:colOff>
      <xdr:row>117</xdr:row>
      <xdr:rowOff>514350</xdr:rowOff>
    </xdr:to>
    <xdr:pic>
      <xdr:nvPicPr>
        <xdr:cNvPr id="1115" name="Picture 103" descr="petit percision #21.jpg"/>
        <xdr:cNvPicPr>
          <a:picLocks noChangeAspect="1"/>
        </xdr:cNvPicPr>
      </xdr:nvPicPr>
      <xdr:blipFill>
        <a:blip xmlns:r="http://schemas.openxmlformats.org/officeDocument/2006/relationships" r:embed="rId66" cstate="print"/>
        <a:srcRect/>
        <a:stretch>
          <a:fillRect/>
        </a:stretch>
      </xdr:blipFill>
      <xdr:spPr bwMode="auto">
        <a:xfrm>
          <a:off x="57150" y="58826400"/>
          <a:ext cx="3905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118</xdr:row>
      <xdr:rowOff>9525</xdr:rowOff>
    </xdr:from>
    <xdr:to>
      <xdr:col>0</xdr:col>
      <xdr:colOff>514350</xdr:colOff>
      <xdr:row>118</xdr:row>
      <xdr:rowOff>476250</xdr:rowOff>
    </xdr:to>
    <xdr:pic>
      <xdr:nvPicPr>
        <xdr:cNvPr id="1116" name="Picture 105" descr="Eye Brows.jpg"/>
        <xdr:cNvPicPr>
          <a:picLocks noChangeAspect="1"/>
        </xdr:cNvPicPr>
      </xdr:nvPicPr>
      <xdr:blipFill>
        <a:blip xmlns:r="http://schemas.openxmlformats.org/officeDocument/2006/relationships" r:embed="rId67" cstate="print"/>
        <a:srcRect/>
        <a:stretch>
          <a:fillRect/>
        </a:stretch>
      </xdr:blipFill>
      <xdr:spPr bwMode="auto">
        <a:xfrm>
          <a:off x="47625" y="59312175"/>
          <a:ext cx="4667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38100</xdr:colOff>
      <xdr:row>119</xdr:row>
      <xdr:rowOff>28575</xdr:rowOff>
    </xdr:from>
    <xdr:to>
      <xdr:col>0</xdr:col>
      <xdr:colOff>514350</xdr:colOff>
      <xdr:row>119</xdr:row>
      <xdr:rowOff>476250</xdr:rowOff>
    </xdr:to>
    <xdr:pic>
      <xdr:nvPicPr>
        <xdr:cNvPr id="1117" name="Picture 106" descr="plushglass.jpg"/>
        <xdr:cNvPicPr>
          <a:picLocks noChangeAspect="1"/>
        </xdr:cNvPicPr>
      </xdr:nvPicPr>
      <xdr:blipFill>
        <a:blip xmlns:r="http://schemas.openxmlformats.org/officeDocument/2006/relationships" r:embed="rId68" cstate="print"/>
        <a:srcRect/>
        <a:stretch>
          <a:fillRect/>
        </a:stretch>
      </xdr:blipFill>
      <xdr:spPr bwMode="auto">
        <a:xfrm>
          <a:off x="38100" y="59845575"/>
          <a:ext cx="4762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120</xdr:row>
      <xdr:rowOff>47625</xdr:rowOff>
    </xdr:from>
    <xdr:to>
      <xdr:col>0</xdr:col>
      <xdr:colOff>485775</xdr:colOff>
      <xdr:row>120</xdr:row>
      <xdr:rowOff>485775</xdr:rowOff>
    </xdr:to>
    <xdr:pic>
      <xdr:nvPicPr>
        <xdr:cNvPr id="1118" name="Picture 107" descr="dazzleglass.jpg"/>
        <xdr:cNvPicPr>
          <a:picLocks noChangeAspect="1"/>
        </xdr:cNvPicPr>
      </xdr:nvPicPr>
      <xdr:blipFill>
        <a:blip xmlns:r="http://schemas.openxmlformats.org/officeDocument/2006/relationships" r:embed="rId69" cstate="print"/>
        <a:srcRect/>
        <a:stretch>
          <a:fillRect/>
        </a:stretch>
      </xdr:blipFill>
      <xdr:spPr bwMode="auto">
        <a:xfrm>
          <a:off x="47625" y="60378975"/>
          <a:ext cx="4381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121</xdr:row>
      <xdr:rowOff>38100</xdr:rowOff>
    </xdr:from>
    <xdr:to>
      <xdr:col>0</xdr:col>
      <xdr:colOff>552450</xdr:colOff>
      <xdr:row>121</xdr:row>
      <xdr:rowOff>495300</xdr:rowOff>
    </xdr:to>
    <xdr:pic>
      <xdr:nvPicPr>
        <xdr:cNvPr id="1119" name="Picture 108" descr="lipglass.jpg"/>
        <xdr:cNvPicPr>
          <a:picLocks noChangeAspect="1"/>
        </xdr:cNvPicPr>
      </xdr:nvPicPr>
      <xdr:blipFill>
        <a:blip xmlns:r="http://schemas.openxmlformats.org/officeDocument/2006/relationships" r:embed="rId70" cstate="print"/>
        <a:srcRect/>
        <a:stretch>
          <a:fillRect/>
        </a:stretch>
      </xdr:blipFill>
      <xdr:spPr bwMode="auto">
        <a:xfrm>
          <a:off x="57150" y="60883800"/>
          <a:ext cx="4953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122</xdr:row>
      <xdr:rowOff>38100</xdr:rowOff>
    </xdr:from>
    <xdr:to>
      <xdr:col>0</xdr:col>
      <xdr:colOff>533400</xdr:colOff>
      <xdr:row>122</xdr:row>
      <xdr:rowOff>476250</xdr:rowOff>
    </xdr:to>
    <xdr:pic>
      <xdr:nvPicPr>
        <xdr:cNvPr id="1120" name="Picture 109" descr="blush.jpg"/>
        <xdr:cNvPicPr>
          <a:picLocks noChangeAspect="1"/>
        </xdr:cNvPicPr>
      </xdr:nvPicPr>
      <xdr:blipFill>
        <a:blip xmlns:r="http://schemas.openxmlformats.org/officeDocument/2006/relationships" r:embed="rId71" cstate="print"/>
        <a:srcRect/>
        <a:stretch>
          <a:fillRect/>
        </a:stretch>
      </xdr:blipFill>
      <xdr:spPr bwMode="auto">
        <a:xfrm>
          <a:off x="47625" y="61398150"/>
          <a:ext cx="485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123</xdr:row>
      <xdr:rowOff>38100</xdr:rowOff>
    </xdr:from>
    <xdr:to>
      <xdr:col>0</xdr:col>
      <xdr:colOff>533400</xdr:colOff>
      <xdr:row>123</xdr:row>
      <xdr:rowOff>476250</xdr:rowOff>
    </xdr:to>
    <xdr:pic>
      <xdr:nvPicPr>
        <xdr:cNvPr id="1121" name="Picture 110" descr="eyeshadow.jpg"/>
        <xdr:cNvPicPr>
          <a:picLocks noChangeAspect="1"/>
        </xdr:cNvPicPr>
      </xdr:nvPicPr>
      <xdr:blipFill>
        <a:blip xmlns:r="http://schemas.openxmlformats.org/officeDocument/2006/relationships" r:embed="rId72" cstate="print"/>
        <a:srcRect/>
        <a:stretch>
          <a:fillRect/>
        </a:stretch>
      </xdr:blipFill>
      <xdr:spPr bwMode="auto">
        <a:xfrm>
          <a:off x="47625" y="61912500"/>
          <a:ext cx="485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124</xdr:row>
      <xdr:rowOff>38100</xdr:rowOff>
    </xdr:from>
    <xdr:to>
      <xdr:col>0</xdr:col>
      <xdr:colOff>495300</xdr:colOff>
      <xdr:row>124</xdr:row>
      <xdr:rowOff>466725</xdr:rowOff>
    </xdr:to>
    <xdr:pic>
      <xdr:nvPicPr>
        <xdr:cNvPr id="1122" name="Picture 111" descr="lip pencil.jpg"/>
        <xdr:cNvPicPr>
          <a:picLocks noChangeAspect="1"/>
        </xdr:cNvPicPr>
      </xdr:nvPicPr>
      <xdr:blipFill>
        <a:blip xmlns:r="http://schemas.openxmlformats.org/officeDocument/2006/relationships" r:embed="rId73" cstate="print"/>
        <a:srcRect/>
        <a:stretch>
          <a:fillRect/>
        </a:stretch>
      </xdr:blipFill>
      <xdr:spPr bwMode="auto">
        <a:xfrm>
          <a:off x="66675" y="62426850"/>
          <a:ext cx="42862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38100</xdr:colOff>
      <xdr:row>127</xdr:row>
      <xdr:rowOff>57150</xdr:rowOff>
    </xdr:from>
    <xdr:to>
      <xdr:col>0</xdr:col>
      <xdr:colOff>533400</xdr:colOff>
      <xdr:row>127</xdr:row>
      <xdr:rowOff>476250</xdr:rowOff>
    </xdr:to>
    <xdr:pic>
      <xdr:nvPicPr>
        <xdr:cNvPr id="1123" name="Picture 112" descr="tarte.jpg"/>
        <xdr:cNvPicPr>
          <a:picLocks noChangeAspect="1"/>
        </xdr:cNvPicPr>
      </xdr:nvPicPr>
      <xdr:blipFill>
        <a:blip xmlns:r="http://schemas.openxmlformats.org/officeDocument/2006/relationships" r:embed="rId74" cstate="print"/>
        <a:srcRect/>
        <a:stretch>
          <a:fillRect/>
        </a:stretch>
      </xdr:blipFill>
      <xdr:spPr bwMode="auto">
        <a:xfrm>
          <a:off x="38100" y="63988950"/>
          <a:ext cx="4953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128</xdr:row>
      <xdr:rowOff>19050</xdr:rowOff>
    </xdr:from>
    <xdr:to>
      <xdr:col>0</xdr:col>
      <xdr:colOff>504825</xdr:colOff>
      <xdr:row>128</xdr:row>
      <xdr:rowOff>466725</xdr:rowOff>
    </xdr:to>
    <xdr:pic>
      <xdr:nvPicPr>
        <xdr:cNvPr id="1124" name="Picture 113" descr="polo sport water basics.jpg"/>
        <xdr:cNvPicPr>
          <a:picLocks noChangeAspect="1"/>
        </xdr:cNvPicPr>
      </xdr:nvPicPr>
      <xdr:blipFill>
        <a:blip xmlns:r="http://schemas.openxmlformats.org/officeDocument/2006/relationships" r:embed="rId75" cstate="print"/>
        <a:srcRect/>
        <a:stretch>
          <a:fillRect/>
        </a:stretch>
      </xdr:blipFill>
      <xdr:spPr bwMode="auto">
        <a:xfrm>
          <a:off x="57150" y="64465200"/>
          <a:ext cx="44767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38100</xdr:colOff>
      <xdr:row>132</xdr:row>
      <xdr:rowOff>57150</xdr:rowOff>
    </xdr:from>
    <xdr:to>
      <xdr:col>0</xdr:col>
      <xdr:colOff>457200</xdr:colOff>
      <xdr:row>132</xdr:row>
      <xdr:rowOff>476250</xdr:rowOff>
    </xdr:to>
    <xdr:pic>
      <xdr:nvPicPr>
        <xdr:cNvPr id="1125" name="Picture 114" descr="flowerbomb oil.jpg"/>
        <xdr:cNvPicPr>
          <a:picLocks noChangeAspect="1"/>
        </xdr:cNvPicPr>
      </xdr:nvPicPr>
      <xdr:blipFill>
        <a:blip xmlns:r="http://schemas.openxmlformats.org/officeDocument/2006/relationships" r:embed="rId76" cstate="print"/>
        <a:srcRect/>
        <a:stretch>
          <a:fillRect/>
        </a:stretch>
      </xdr:blipFill>
      <xdr:spPr bwMode="auto">
        <a:xfrm>
          <a:off x="38100" y="66560700"/>
          <a:ext cx="4191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133</xdr:row>
      <xdr:rowOff>57150</xdr:rowOff>
    </xdr:from>
    <xdr:to>
      <xdr:col>0</xdr:col>
      <xdr:colOff>438150</xdr:colOff>
      <xdr:row>133</xdr:row>
      <xdr:rowOff>504825</xdr:rowOff>
    </xdr:to>
    <xdr:pic>
      <xdr:nvPicPr>
        <xdr:cNvPr id="1126" name="Picture 115" descr="flowerbomb.jpg"/>
        <xdr:cNvPicPr>
          <a:picLocks noChangeAspect="1"/>
        </xdr:cNvPicPr>
      </xdr:nvPicPr>
      <xdr:blipFill>
        <a:blip xmlns:r="http://schemas.openxmlformats.org/officeDocument/2006/relationships" r:embed="rId77" cstate="print"/>
        <a:srcRect/>
        <a:stretch>
          <a:fillRect/>
        </a:stretch>
      </xdr:blipFill>
      <xdr:spPr bwMode="auto">
        <a:xfrm>
          <a:off x="104775" y="67075050"/>
          <a:ext cx="33337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80</xdr:row>
      <xdr:rowOff>28575</xdr:rowOff>
    </xdr:from>
    <xdr:to>
      <xdr:col>0</xdr:col>
      <xdr:colOff>514350</xdr:colOff>
      <xdr:row>80</xdr:row>
      <xdr:rowOff>485775</xdr:rowOff>
    </xdr:to>
    <xdr:pic>
      <xdr:nvPicPr>
        <xdr:cNvPr id="1127" name="Picture 116" descr="color design.jpg"/>
        <xdr:cNvPicPr>
          <a:picLocks noChangeAspect="1"/>
        </xdr:cNvPicPr>
      </xdr:nvPicPr>
      <xdr:blipFill>
        <a:blip xmlns:r="http://schemas.openxmlformats.org/officeDocument/2006/relationships" r:embed="rId78" cstate="print"/>
        <a:srcRect/>
        <a:stretch>
          <a:fillRect/>
        </a:stretch>
      </xdr:blipFill>
      <xdr:spPr bwMode="auto">
        <a:xfrm>
          <a:off x="57150" y="39785925"/>
          <a:ext cx="457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51</xdr:row>
      <xdr:rowOff>38100</xdr:rowOff>
    </xdr:from>
    <xdr:to>
      <xdr:col>0</xdr:col>
      <xdr:colOff>514350</xdr:colOff>
      <xdr:row>51</xdr:row>
      <xdr:rowOff>457200</xdr:rowOff>
    </xdr:to>
    <xdr:pic>
      <xdr:nvPicPr>
        <xdr:cNvPr id="1128" name="Picture 117" descr="color id powder.jpg"/>
        <xdr:cNvPicPr>
          <a:picLocks noChangeAspect="1"/>
        </xdr:cNvPicPr>
      </xdr:nvPicPr>
      <xdr:blipFill>
        <a:blip xmlns:r="http://schemas.openxmlformats.org/officeDocument/2006/relationships" r:embed="rId79" cstate="print"/>
        <a:srcRect/>
        <a:stretch>
          <a:fillRect/>
        </a:stretch>
      </xdr:blipFill>
      <xdr:spPr bwMode="auto">
        <a:xfrm>
          <a:off x="0" y="24879300"/>
          <a:ext cx="5143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38100</xdr:colOff>
      <xdr:row>52</xdr:row>
      <xdr:rowOff>38100</xdr:rowOff>
    </xdr:from>
    <xdr:to>
      <xdr:col>0</xdr:col>
      <xdr:colOff>485775</xdr:colOff>
      <xdr:row>52</xdr:row>
      <xdr:rowOff>485775</xdr:rowOff>
    </xdr:to>
    <xdr:pic>
      <xdr:nvPicPr>
        <xdr:cNvPr id="1129" name="Picture 118" descr="PHOTOGENICLUMESSENCECOMPACT.JPG"/>
        <xdr:cNvPicPr>
          <a:picLocks noChangeAspect="1"/>
        </xdr:cNvPicPr>
      </xdr:nvPicPr>
      <xdr:blipFill>
        <a:blip xmlns:r="http://schemas.openxmlformats.org/officeDocument/2006/relationships" r:embed="rId80" cstate="print"/>
        <a:srcRect/>
        <a:stretch>
          <a:fillRect/>
        </a:stretch>
      </xdr:blipFill>
      <xdr:spPr bwMode="auto">
        <a:xfrm>
          <a:off x="38100" y="25393650"/>
          <a:ext cx="44767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24</xdr:row>
      <xdr:rowOff>76200</xdr:rowOff>
    </xdr:from>
    <xdr:to>
      <xdr:col>0</xdr:col>
      <xdr:colOff>523875</xdr:colOff>
      <xdr:row>24</xdr:row>
      <xdr:rowOff>447675</xdr:rowOff>
    </xdr:to>
    <xdr:pic>
      <xdr:nvPicPr>
        <xdr:cNvPr id="1130" name="Picture 120" descr="LR25.JPG"/>
        <xdr:cNvPicPr>
          <a:picLocks noChangeAspect="1"/>
        </xdr:cNvPicPr>
      </xdr:nvPicPr>
      <xdr:blipFill>
        <a:blip xmlns:r="http://schemas.openxmlformats.org/officeDocument/2006/relationships" r:embed="rId81" cstate="print"/>
        <a:srcRect/>
        <a:stretch>
          <a:fillRect/>
        </a:stretch>
      </xdr:blipFill>
      <xdr:spPr bwMode="auto">
        <a:xfrm>
          <a:off x="57150" y="10429875"/>
          <a:ext cx="4667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25</xdr:row>
      <xdr:rowOff>104775</xdr:rowOff>
    </xdr:from>
    <xdr:to>
      <xdr:col>0</xdr:col>
      <xdr:colOff>542925</xdr:colOff>
      <xdr:row>25</xdr:row>
      <xdr:rowOff>571500</xdr:rowOff>
    </xdr:to>
    <xdr:pic>
      <xdr:nvPicPr>
        <xdr:cNvPr id="1131" name="Picture 122" descr="12981438.JPG"/>
        <xdr:cNvPicPr>
          <a:picLocks noChangeAspect="1"/>
        </xdr:cNvPicPr>
      </xdr:nvPicPr>
      <xdr:blipFill>
        <a:blip xmlns:r="http://schemas.openxmlformats.org/officeDocument/2006/relationships" r:embed="rId82" cstate="print"/>
        <a:srcRect/>
        <a:stretch>
          <a:fillRect/>
        </a:stretch>
      </xdr:blipFill>
      <xdr:spPr bwMode="auto">
        <a:xfrm>
          <a:off x="9525" y="10972800"/>
          <a:ext cx="5334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19050</xdr:rowOff>
    </xdr:from>
    <xdr:to>
      <xdr:col>0</xdr:col>
      <xdr:colOff>552450</xdr:colOff>
      <xdr:row>26</xdr:row>
      <xdr:rowOff>457200</xdr:rowOff>
    </xdr:to>
    <xdr:pic>
      <xdr:nvPicPr>
        <xdr:cNvPr id="1132" name="Picture 123" descr="12981797.JPG"/>
        <xdr:cNvPicPr>
          <a:picLocks noChangeAspect="1"/>
        </xdr:cNvPicPr>
      </xdr:nvPicPr>
      <xdr:blipFill>
        <a:blip xmlns:r="http://schemas.openxmlformats.org/officeDocument/2006/relationships" r:embed="rId83" cstate="print"/>
        <a:srcRect/>
        <a:stretch>
          <a:fillRect/>
        </a:stretch>
      </xdr:blipFill>
      <xdr:spPr bwMode="auto">
        <a:xfrm>
          <a:off x="0" y="11563350"/>
          <a:ext cx="5524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</xdr:row>
      <xdr:rowOff>66675</xdr:rowOff>
    </xdr:from>
    <xdr:to>
      <xdr:col>0</xdr:col>
      <xdr:colOff>561975</xdr:colOff>
      <xdr:row>27</xdr:row>
      <xdr:rowOff>476250</xdr:rowOff>
    </xdr:to>
    <xdr:pic>
      <xdr:nvPicPr>
        <xdr:cNvPr id="1133" name="Picture 124" descr="12981445.JPG"/>
        <xdr:cNvPicPr>
          <a:picLocks noChangeAspect="1"/>
        </xdr:cNvPicPr>
      </xdr:nvPicPr>
      <xdr:blipFill>
        <a:blip xmlns:r="http://schemas.openxmlformats.org/officeDocument/2006/relationships" r:embed="rId84" cstate="print"/>
        <a:srcRect/>
        <a:stretch>
          <a:fillRect/>
        </a:stretch>
      </xdr:blipFill>
      <xdr:spPr bwMode="auto">
        <a:xfrm>
          <a:off x="0" y="12258675"/>
          <a:ext cx="5619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</xdr:colOff>
      <xdr:row>23</xdr:row>
      <xdr:rowOff>38100</xdr:rowOff>
    </xdr:from>
    <xdr:to>
      <xdr:col>0</xdr:col>
      <xdr:colOff>561975</xdr:colOff>
      <xdr:row>23</xdr:row>
      <xdr:rowOff>476250</xdr:rowOff>
    </xdr:to>
    <xdr:pic>
      <xdr:nvPicPr>
        <xdr:cNvPr id="1134" name="Picture 125" descr="ultra-light gloss.jpg"/>
        <xdr:cNvPicPr>
          <a:picLocks noChangeAspect="1"/>
        </xdr:cNvPicPr>
      </xdr:nvPicPr>
      <xdr:blipFill>
        <a:blip xmlns:r="http://schemas.openxmlformats.org/officeDocument/2006/relationships" r:embed="rId85" cstate="print"/>
        <a:srcRect/>
        <a:stretch>
          <a:fillRect/>
        </a:stretch>
      </xdr:blipFill>
      <xdr:spPr bwMode="auto">
        <a:xfrm>
          <a:off x="95250" y="9877425"/>
          <a:ext cx="4667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85725</xdr:colOff>
      <xdr:row>113</xdr:row>
      <xdr:rowOff>19050</xdr:rowOff>
    </xdr:from>
    <xdr:to>
      <xdr:col>0</xdr:col>
      <xdr:colOff>419100</xdr:colOff>
      <xdr:row>113</xdr:row>
      <xdr:rowOff>476250</xdr:rowOff>
    </xdr:to>
    <xdr:pic>
      <xdr:nvPicPr>
        <xdr:cNvPr id="1135" name="Picture 126" descr="miracle shower gel1.jpg"/>
        <xdr:cNvPicPr>
          <a:picLocks noChangeAspect="1"/>
        </xdr:cNvPicPr>
      </xdr:nvPicPr>
      <xdr:blipFill>
        <a:blip xmlns:r="http://schemas.openxmlformats.org/officeDocument/2006/relationships" r:embed="rId86" cstate="print"/>
        <a:srcRect/>
        <a:stretch>
          <a:fillRect/>
        </a:stretch>
      </xdr:blipFill>
      <xdr:spPr bwMode="auto">
        <a:xfrm>
          <a:off x="85725" y="56749950"/>
          <a:ext cx="3333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55</xdr:row>
      <xdr:rowOff>28575</xdr:rowOff>
    </xdr:from>
    <xdr:to>
      <xdr:col>0</xdr:col>
      <xdr:colOff>523875</xdr:colOff>
      <xdr:row>55</xdr:row>
      <xdr:rowOff>457200</xdr:rowOff>
    </xdr:to>
    <xdr:pic>
      <xdr:nvPicPr>
        <xdr:cNvPr id="1136" name="Picture 127" descr="lancome quad.jpg"/>
        <xdr:cNvPicPr>
          <a:picLocks noChangeAspect="1"/>
        </xdr:cNvPicPr>
      </xdr:nvPicPr>
      <xdr:blipFill>
        <a:blip xmlns:r="http://schemas.openxmlformats.org/officeDocument/2006/relationships" r:embed="rId87" cstate="print"/>
        <a:srcRect/>
        <a:stretch>
          <a:fillRect/>
        </a:stretch>
      </xdr:blipFill>
      <xdr:spPr bwMode="auto">
        <a:xfrm>
          <a:off x="47625" y="26927175"/>
          <a:ext cx="47625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76200</xdr:colOff>
      <xdr:row>53</xdr:row>
      <xdr:rowOff>28575</xdr:rowOff>
    </xdr:from>
    <xdr:to>
      <xdr:col>0</xdr:col>
      <xdr:colOff>561975</xdr:colOff>
      <xdr:row>53</xdr:row>
      <xdr:rowOff>485775</xdr:rowOff>
    </xdr:to>
    <xdr:pic>
      <xdr:nvPicPr>
        <xdr:cNvPr id="1137" name="Picture 128" descr="Pressed Powder.jpg"/>
        <xdr:cNvPicPr>
          <a:picLocks noChangeAspect="1"/>
        </xdr:cNvPicPr>
      </xdr:nvPicPr>
      <xdr:blipFill>
        <a:blip xmlns:r="http://schemas.openxmlformats.org/officeDocument/2006/relationships" r:embed="rId88" cstate="print"/>
        <a:srcRect/>
        <a:stretch>
          <a:fillRect/>
        </a:stretch>
      </xdr:blipFill>
      <xdr:spPr bwMode="auto">
        <a:xfrm>
          <a:off x="76200" y="25898475"/>
          <a:ext cx="4857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85725</xdr:colOff>
      <xdr:row>86</xdr:row>
      <xdr:rowOff>57150</xdr:rowOff>
    </xdr:from>
    <xdr:to>
      <xdr:col>0</xdr:col>
      <xdr:colOff>466725</xdr:colOff>
      <xdr:row>86</xdr:row>
      <xdr:rowOff>476250</xdr:rowOff>
    </xdr:to>
    <xdr:pic>
      <xdr:nvPicPr>
        <xdr:cNvPr id="1138" name="Picture 131" descr="Color fever gloss.jpg"/>
        <xdr:cNvPicPr>
          <a:picLocks noChangeAspect="1"/>
        </xdr:cNvPicPr>
      </xdr:nvPicPr>
      <xdr:blipFill>
        <a:blip xmlns:r="http://schemas.openxmlformats.org/officeDocument/2006/relationships" r:embed="rId89" cstate="print"/>
        <a:srcRect/>
        <a:stretch>
          <a:fillRect/>
        </a:stretch>
      </xdr:blipFill>
      <xdr:spPr bwMode="auto">
        <a:xfrm>
          <a:off x="85725" y="42900600"/>
          <a:ext cx="3810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16</xdr:row>
      <xdr:rowOff>66675</xdr:rowOff>
    </xdr:from>
    <xdr:to>
      <xdr:col>0</xdr:col>
      <xdr:colOff>476250</xdr:colOff>
      <xdr:row>16</xdr:row>
      <xdr:rowOff>485775</xdr:rowOff>
    </xdr:to>
    <xdr:pic>
      <xdr:nvPicPr>
        <xdr:cNvPr id="1139" name="Picture 119" descr="lip pencil2.jpg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6675" y="6305550"/>
          <a:ext cx="4095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38100</xdr:colOff>
      <xdr:row>129</xdr:row>
      <xdr:rowOff>19050</xdr:rowOff>
    </xdr:from>
    <xdr:to>
      <xdr:col>0</xdr:col>
      <xdr:colOff>504825</xdr:colOff>
      <xdr:row>129</xdr:row>
      <xdr:rowOff>476250</xdr:rowOff>
    </xdr:to>
    <xdr:pic>
      <xdr:nvPicPr>
        <xdr:cNvPr id="1140" name="Picture 121" descr="Polo Black.jpg"/>
        <xdr:cNvPicPr>
          <a:picLocks noChangeAspect="1"/>
        </xdr:cNvPicPr>
      </xdr:nvPicPr>
      <xdr:blipFill>
        <a:blip xmlns:r="http://schemas.openxmlformats.org/officeDocument/2006/relationships" r:embed="rId90" cstate="print"/>
        <a:srcRect/>
        <a:stretch>
          <a:fillRect/>
        </a:stretch>
      </xdr:blipFill>
      <xdr:spPr bwMode="auto">
        <a:xfrm>
          <a:off x="38100" y="64979550"/>
          <a:ext cx="4667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495300</xdr:colOff>
      <xdr:row>41</xdr:row>
      <xdr:rowOff>504825</xdr:rowOff>
    </xdr:to>
    <xdr:pic>
      <xdr:nvPicPr>
        <xdr:cNvPr id="1141" name="Picture 129" descr="ABSOLUTE_makeup.JPG"/>
        <xdr:cNvPicPr>
          <a:picLocks noChangeAspect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9050" y="19726275"/>
          <a:ext cx="4762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30</xdr:row>
      <xdr:rowOff>28575</xdr:rowOff>
    </xdr:from>
    <xdr:to>
      <xdr:col>0</xdr:col>
      <xdr:colOff>514350</xdr:colOff>
      <xdr:row>30</xdr:row>
      <xdr:rowOff>495300</xdr:rowOff>
    </xdr:to>
    <xdr:pic>
      <xdr:nvPicPr>
        <xdr:cNvPr id="1142" name="Picture 132" descr="205.jpg"/>
        <xdr:cNvPicPr>
          <a:picLocks noChangeAspect="1"/>
        </xdr:cNvPicPr>
      </xdr:nvPicPr>
      <xdr:blipFill>
        <a:blip xmlns:r="http://schemas.openxmlformats.org/officeDocument/2006/relationships" r:embed="rId91" cstate="print"/>
        <a:srcRect/>
        <a:stretch>
          <a:fillRect/>
        </a:stretch>
      </xdr:blipFill>
      <xdr:spPr bwMode="auto">
        <a:xfrm>
          <a:off x="57150" y="14068425"/>
          <a:ext cx="457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36</xdr:row>
      <xdr:rowOff>47625</xdr:rowOff>
    </xdr:from>
    <xdr:to>
      <xdr:col>0</xdr:col>
      <xdr:colOff>438150</xdr:colOff>
      <xdr:row>36</xdr:row>
      <xdr:rowOff>476250</xdr:rowOff>
    </xdr:to>
    <xdr:pic>
      <xdr:nvPicPr>
        <xdr:cNvPr id="1143" name="Picture 133" descr="mahvelous mauve.jpg"/>
        <xdr:cNvPicPr>
          <a:picLocks noChangeAspect="1"/>
        </xdr:cNvPicPr>
      </xdr:nvPicPr>
      <xdr:blipFill>
        <a:blip xmlns:r="http://schemas.openxmlformats.org/officeDocument/2006/relationships" r:embed="rId92" cstate="print"/>
        <a:srcRect/>
        <a:stretch>
          <a:fillRect/>
        </a:stretch>
      </xdr:blipFill>
      <xdr:spPr bwMode="auto">
        <a:xfrm>
          <a:off x="66675" y="17173575"/>
          <a:ext cx="3714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85725</xdr:colOff>
      <xdr:row>37</xdr:row>
      <xdr:rowOff>19050</xdr:rowOff>
    </xdr:from>
    <xdr:to>
      <xdr:col>0</xdr:col>
      <xdr:colOff>447675</xdr:colOff>
      <xdr:row>37</xdr:row>
      <xdr:rowOff>476250</xdr:rowOff>
    </xdr:to>
    <xdr:pic>
      <xdr:nvPicPr>
        <xdr:cNvPr id="1144" name="Picture 137" descr="spf15.jpg"/>
        <xdr:cNvPicPr>
          <a:picLocks noChangeAspect="1"/>
        </xdr:cNvPicPr>
      </xdr:nvPicPr>
      <xdr:blipFill>
        <a:blip xmlns:r="http://schemas.openxmlformats.org/officeDocument/2006/relationships" r:embed="rId93" cstate="print"/>
        <a:srcRect/>
        <a:stretch>
          <a:fillRect/>
        </a:stretch>
      </xdr:blipFill>
      <xdr:spPr bwMode="auto">
        <a:xfrm>
          <a:off x="85725" y="17659350"/>
          <a:ext cx="3619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</xdr:colOff>
      <xdr:row>38</xdr:row>
      <xdr:rowOff>57150</xdr:rowOff>
    </xdr:from>
    <xdr:to>
      <xdr:col>0</xdr:col>
      <xdr:colOff>438150</xdr:colOff>
      <xdr:row>38</xdr:row>
      <xdr:rowOff>514350</xdr:rowOff>
    </xdr:to>
    <xdr:pic>
      <xdr:nvPicPr>
        <xdr:cNvPr id="1145" name="Picture 138" descr="307_L.jpg"/>
        <xdr:cNvPicPr>
          <a:picLocks noChangeAspect="1"/>
        </xdr:cNvPicPr>
      </xdr:nvPicPr>
      <xdr:blipFill>
        <a:blip xmlns:r="http://schemas.openxmlformats.org/officeDocument/2006/relationships" r:embed="rId94" cstate="print"/>
        <a:srcRect/>
        <a:stretch>
          <a:fillRect/>
        </a:stretch>
      </xdr:blipFill>
      <xdr:spPr bwMode="auto">
        <a:xfrm>
          <a:off x="95250" y="18211800"/>
          <a:ext cx="3429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125</xdr:row>
      <xdr:rowOff>19050</xdr:rowOff>
    </xdr:from>
    <xdr:to>
      <xdr:col>0</xdr:col>
      <xdr:colOff>504825</xdr:colOff>
      <xdr:row>125</xdr:row>
      <xdr:rowOff>457200</xdr:rowOff>
    </xdr:to>
    <xdr:pic>
      <xdr:nvPicPr>
        <xdr:cNvPr id="1146" name="Picture 139" descr="Quick Pick Eyeshadow Singles.gif"/>
        <xdr:cNvPicPr>
          <a:picLocks noChangeAspect="1"/>
        </xdr:cNvPicPr>
      </xdr:nvPicPr>
      <xdr:blipFill>
        <a:blip xmlns:r="http://schemas.openxmlformats.org/officeDocument/2006/relationships" r:embed="rId95" cstate="print"/>
        <a:srcRect/>
        <a:stretch>
          <a:fillRect/>
        </a:stretch>
      </xdr:blipFill>
      <xdr:spPr bwMode="auto">
        <a:xfrm>
          <a:off x="66675" y="62922150"/>
          <a:ext cx="4381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126</xdr:row>
      <xdr:rowOff>28575</xdr:rowOff>
    </xdr:from>
    <xdr:to>
      <xdr:col>0</xdr:col>
      <xdr:colOff>533400</xdr:colOff>
      <xdr:row>126</xdr:row>
      <xdr:rowOff>495300</xdr:rowOff>
    </xdr:to>
    <xdr:pic>
      <xdr:nvPicPr>
        <xdr:cNvPr id="1147" name="Picture 140" descr="Exact Matchstick.jpg"/>
        <xdr:cNvPicPr>
          <a:picLocks noChangeAspect="1"/>
        </xdr:cNvPicPr>
      </xdr:nvPicPr>
      <xdr:blipFill>
        <a:blip xmlns:r="http://schemas.openxmlformats.org/officeDocument/2006/relationships" r:embed="rId96" cstate="print"/>
        <a:srcRect/>
        <a:stretch>
          <a:fillRect/>
        </a:stretch>
      </xdr:blipFill>
      <xdr:spPr bwMode="auto">
        <a:xfrm>
          <a:off x="57150" y="63446025"/>
          <a:ext cx="4762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39</xdr:row>
      <xdr:rowOff>28575</xdr:rowOff>
    </xdr:from>
    <xdr:to>
      <xdr:col>0</xdr:col>
      <xdr:colOff>438150</xdr:colOff>
      <xdr:row>39</xdr:row>
      <xdr:rowOff>485775</xdr:rowOff>
    </xdr:to>
    <xdr:pic>
      <xdr:nvPicPr>
        <xdr:cNvPr id="1148" name="Picture 141" descr="140.jpg"/>
        <xdr:cNvPicPr>
          <a:picLocks noChangeAspect="1"/>
        </xdr:cNvPicPr>
      </xdr:nvPicPr>
      <xdr:blipFill>
        <a:blip xmlns:r="http://schemas.openxmlformats.org/officeDocument/2006/relationships" r:embed="rId97" cstate="print"/>
        <a:srcRect/>
        <a:stretch>
          <a:fillRect/>
        </a:stretch>
      </xdr:blipFill>
      <xdr:spPr bwMode="auto">
        <a:xfrm>
          <a:off x="95250" y="18697575"/>
          <a:ext cx="3429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38100</xdr:colOff>
      <xdr:row>130</xdr:row>
      <xdr:rowOff>19050</xdr:rowOff>
    </xdr:from>
    <xdr:to>
      <xdr:col>0</xdr:col>
      <xdr:colOff>504825</xdr:colOff>
      <xdr:row>130</xdr:row>
      <xdr:rowOff>476250</xdr:rowOff>
    </xdr:to>
    <xdr:pic>
      <xdr:nvPicPr>
        <xdr:cNvPr id="1149" name="Picture 134" descr="Polo Black.jpg"/>
        <xdr:cNvPicPr>
          <a:picLocks noChangeAspect="1"/>
        </xdr:cNvPicPr>
      </xdr:nvPicPr>
      <xdr:blipFill>
        <a:blip xmlns:r="http://schemas.openxmlformats.org/officeDocument/2006/relationships" r:embed="rId90" cstate="print"/>
        <a:srcRect/>
        <a:stretch>
          <a:fillRect/>
        </a:stretch>
      </xdr:blipFill>
      <xdr:spPr bwMode="auto">
        <a:xfrm>
          <a:off x="38100" y="65493900"/>
          <a:ext cx="4667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108</xdr:row>
      <xdr:rowOff>19050</xdr:rowOff>
    </xdr:from>
    <xdr:to>
      <xdr:col>0</xdr:col>
      <xdr:colOff>504825</xdr:colOff>
      <xdr:row>108</xdr:row>
      <xdr:rowOff>485775</xdr:rowOff>
    </xdr:to>
    <xdr:pic>
      <xdr:nvPicPr>
        <xdr:cNvPr id="1150" name="Picture 130" descr="tonique doucuer.jpg"/>
        <xdr:cNvPicPr>
          <a:picLocks noChangeAspect="1"/>
        </xdr:cNvPicPr>
      </xdr:nvPicPr>
      <xdr:blipFill>
        <a:blip xmlns:r="http://schemas.openxmlformats.org/officeDocument/2006/relationships" r:embed="rId58" cstate="print"/>
        <a:srcRect/>
        <a:stretch>
          <a:fillRect/>
        </a:stretch>
      </xdr:blipFill>
      <xdr:spPr bwMode="auto">
        <a:xfrm>
          <a:off x="57150" y="54178200"/>
          <a:ext cx="4476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952500</xdr:colOff>
      <xdr:row>0</xdr:row>
      <xdr:rowOff>114300</xdr:rowOff>
    </xdr:from>
    <xdr:to>
      <xdr:col>2</xdr:col>
      <xdr:colOff>2781072</xdr:colOff>
      <xdr:row>3</xdr:row>
      <xdr:rowOff>161813</xdr:rowOff>
    </xdr:to>
    <xdr:pic>
      <xdr:nvPicPr>
        <xdr:cNvPr id="128" name="Picture 127" descr="IMAGE0~11111122.PNG"/>
        <xdr:cNvPicPr>
          <a:picLocks noChangeAspect="1"/>
        </xdr:cNvPicPr>
      </xdr:nvPicPr>
      <xdr:blipFill>
        <a:blip xmlns:r="http://schemas.openxmlformats.org/officeDocument/2006/relationships" r:embed="rId98" cstate="print"/>
        <a:stretch>
          <a:fillRect/>
        </a:stretch>
      </xdr:blipFill>
      <xdr:spPr>
        <a:xfrm>
          <a:off x="2447925" y="114300"/>
          <a:ext cx="1828572" cy="8952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6"/>
  <sheetViews>
    <sheetView tabSelected="1" zoomScaleNormal="100" workbookViewId="0">
      <selection activeCell="F7" sqref="F7"/>
    </sheetView>
  </sheetViews>
  <sheetFormatPr defaultRowHeight="15"/>
  <cols>
    <col min="2" max="2" width="13.28515625" customWidth="1"/>
    <col min="3" max="3" width="51.7109375" customWidth="1"/>
    <col min="4" max="4" width="11.5703125" customWidth="1"/>
    <col min="5" max="5" width="10.140625" customWidth="1"/>
    <col min="6" max="7" width="9.7109375" customWidth="1"/>
    <col min="8" max="8" width="11.140625" customWidth="1"/>
    <col min="9" max="9" width="13.85546875" customWidth="1"/>
    <col min="10" max="10" width="14.140625" customWidth="1"/>
  </cols>
  <sheetData>
    <row r="1" spans="1:10" ht="30.6" customHeight="1">
      <c r="C1" s="10"/>
      <c r="F1" s="1"/>
      <c r="G1" s="1"/>
      <c r="H1" s="39" t="s">
        <v>261</v>
      </c>
      <c r="I1" s="39"/>
    </row>
    <row r="2" spans="1:10" ht="19.899999999999999" customHeight="1" thickBot="1">
      <c r="C2" s="11"/>
    </row>
    <row r="3" spans="1:10" ht="17.45" customHeight="1" thickBot="1">
      <c r="C3" s="3"/>
      <c r="H3" s="5" t="s">
        <v>33</v>
      </c>
      <c r="I3" s="5" t="s">
        <v>34</v>
      </c>
      <c r="J3" s="4"/>
    </row>
    <row r="4" spans="1:10" ht="15.6" customHeight="1" thickBot="1">
      <c r="C4" s="3"/>
      <c r="H4" s="6">
        <f>SUM(H8:H134)</f>
        <v>0</v>
      </c>
      <c r="I4" s="7">
        <f>SUM(I8:I134)</f>
        <v>0</v>
      </c>
      <c r="J4" s="2"/>
    </row>
    <row r="5" spans="1:10">
      <c r="C5" s="3"/>
    </row>
    <row r="6" spans="1:10">
      <c r="C6" s="3" t="s">
        <v>264</v>
      </c>
    </row>
    <row r="7" spans="1:10" s="41" customFormat="1">
      <c r="A7" s="40" t="s">
        <v>0</v>
      </c>
      <c r="B7" s="40" t="s">
        <v>1</v>
      </c>
      <c r="C7" s="40" t="s">
        <v>7</v>
      </c>
      <c r="D7" s="40" t="s">
        <v>2</v>
      </c>
      <c r="E7" s="40" t="s">
        <v>3</v>
      </c>
      <c r="F7" s="40" t="s">
        <v>4</v>
      </c>
      <c r="G7" s="40" t="s">
        <v>5</v>
      </c>
      <c r="H7" s="40" t="s">
        <v>6</v>
      </c>
      <c r="I7" s="40" t="s">
        <v>35</v>
      </c>
    </row>
    <row r="8" spans="1:10" ht="40.9" customHeight="1">
      <c r="A8" s="8"/>
      <c r="B8" s="12" t="s">
        <v>149</v>
      </c>
      <c r="C8" s="13" t="s">
        <v>14</v>
      </c>
      <c r="D8" s="14">
        <v>21</v>
      </c>
      <c r="E8" s="15">
        <f t="shared" ref="E8:E22" si="0">(F8-D8)/ABS(D8)</f>
        <v>-0.72619047619047616</v>
      </c>
      <c r="F8" s="14">
        <v>5.75</v>
      </c>
      <c r="G8" s="12">
        <v>4</v>
      </c>
      <c r="H8" s="16"/>
      <c r="I8" s="17">
        <f t="shared" ref="I8:I39" si="1">H8*F8</f>
        <v>0</v>
      </c>
    </row>
    <row r="9" spans="1:10" ht="40.9" customHeight="1">
      <c r="A9" s="8"/>
      <c r="B9" s="12" t="s">
        <v>150</v>
      </c>
      <c r="C9" s="13" t="s">
        <v>15</v>
      </c>
      <c r="D9" s="14">
        <v>21</v>
      </c>
      <c r="E9" s="15">
        <f t="shared" si="0"/>
        <v>-0.72619047619047616</v>
      </c>
      <c r="F9" s="14">
        <v>5.75</v>
      </c>
      <c r="G9" s="12">
        <v>167</v>
      </c>
      <c r="H9" s="16"/>
      <c r="I9" s="17">
        <f t="shared" si="1"/>
        <v>0</v>
      </c>
    </row>
    <row r="10" spans="1:10" ht="40.9" customHeight="1">
      <c r="A10" s="9"/>
      <c r="B10" s="18" t="s">
        <v>8</v>
      </c>
      <c r="C10" s="19" t="s">
        <v>16</v>
      </c>
      <c r="D10" s="14">
        <v>46</v>
      </c>
      <c r="E10" s="15">
        <f t="shared" si="0"/>
        <v>-0.46108695652173914</v>
      </c>
      <c r="F10" s="20">
        <v>24.79</v>
      </c>
      <c r="G10" s="12">
        <v>87</v>
      </c>
      <c r="H10" s="16"/>
      <c r="I10" s="17">
        <f t="shared" si="1"/>
        <v>0</v>
      </c>
    </row>
    <row r="11" spans="1:10" ht="40.9" customHeight="1">
      <c r="A11" s="8"/>
      <c r="B11" s="21" t="s">
        <v>148</v>
      </c>
      <c r="C11" s="22" t="s">
        <v>108</v>
      </c>
      <c r="D11" s="23">
        <v>16</v>
      </c>
      <c r="E11" s="24">
        <f t="shared" si="0"/>
        <v>-0.50687499999999996</v>
      </c>
      <c r="F11" s="25">
        <v>7.89</v>
      </c>
      <c r="G11" s="21">
        <v>300</v>
      </c>
      <c r="H11" s="26"/>
      <c r="I11" s="27">
        <f t="shared" si="1"/>
        <v>0</v>
      </c>
    </row>
    <row r="12" spans="1:10" ht="40.9" customHeight="1">
      <c r="A12" s="8"/>
      <c r="B12" s="12" t="s">
        <v>147</v>
      </c>
      <c r="C12" s="28" t="s">
        <v>17</v>
      </c>
      <c r="D12" s="14">
        <v>13.5</v>
      </c>
      <c r="E12" s="15">
        <f t="shared" si="0"/>
        <v>-0.56370370370370371</v>
      </c>
      <c r="F12" s="29">
        <v>5.89</v>
      </c>
      <c r="G12" s="12">
        <v>0</v>
      </c>
      <c r="H12" s="16"/>
      <c r="I12" s="17">
        <f t="shared" si="1"/>
        <v>0</v>
      </c>
    </row>
    <row r="13" spans="1:10" ht="40.9" customHeight="1">
      <c r="A13" s="8"/>
      <c r="B13" s="12" t="s">
        <v>146</v>
      </c>
      <c r="C13" s="19" t="s">
        <v>18</v>
      </c>
      <c r="D13" s="14">
        <v>13.5</v>
      </c>
      <c r="E13" s="15">
        <f t="shared" si="0"/>
        <v>-0.56370370370370371</v>
      </c>
      <c r="F13" s="29">
        <v>5.89</v>
      </c>
      <c r="G13" s="12">
        <v>26</v>
      </c>
      <c r="H13" s="16"/>
      <c r="I13" s="17">
        <f t="shared" si="1"/>
        <v>0</v>
      </c>
    </row>
    <row r="14" spans="1:10" ht="40.9" customHeight="1">
      <c r="A14" s="8"/>
      <c r="B14" s="12" t="s">
        <v>145</v>
      </c>
      <c r="C14" s="28" t="s">
        <v>19</v>
      </c>
      <c r="D14" s="14">
        <v>13.5</v>
      </c>
      <c r="E14" s="15">
        <f t="shared" si="0"/>
        <v>-0.56370370370370371</v>
      </c>
      <c r="F14" s="29">
        <v>5.89</v>
      </c>
      <c r="G14" s="12">
        <v>9</v>
      </c>
      <c r="H14" s="16"/>
      <c r="I14" s="17">
        <f t="shared" si="1"/>
        <v>0</v>
      </c>
    </row>
    <row r="15" spans="1:10" ht="40.9" customHeight="1">
      <c r="A15" s="8"/>
      <c r="B15" s="12" t="s">
        <v>144</v>
      </c>
      <c r="C15" s="13" t="s">
        <v>20</v>
      </c>
      <c r="D15" s="14">
        <v>13.5</v>
      </c>
      <c r="E15" s="15">
        <f t="shared" si="0"/>
        <v>-0.56370370370370371</v>
      </c>
      <c r="F15" s="29">
        <v>5.89</v>
      </c>
      <c r="G15" s="12">
        <v>27</v>
      </c>
      <c r="H15" s="16"/>
      <c r="I15" s="17">
        <f t="shared" si="1"/>
        <v>0</v>
      </c>
    </row>
    <row r="16" spans="1:10" ht="40.9" customHeight="1">
      <c r="A16" s="8"/>
      <c r="B16" s="12" t="s">
        <v>143</v>
      </c>
      <c r="C16" s="13" t="s">
        <v>21</v>
      </c>
      <c r="D16" s="14">
        <v>13.5</v>
      </c>
      <c r="E16" s="15">
        <f t="shared" si="0"/>
        <v>-0.59333333333333327</v>
      </c>
      <c r="F16" s="29">
        <v>5.49</v>
      </c>
      <c r="G16" s="12">
        <v>37</v>
      </c>
      <c r="H16" s="16"/>
      <c r="I16" s="17">
        <f t="shared" si="1"/>
        <v>0</v>
      </c>
    </row>
    <row r="17" spans="1:9" ht="40.9" customHeight="1">
      <c r="A17" s="8"/>
      <c r="B17" s="12" t="s">
        <v>143</v>
      </c>
      <c r="C17" s="13" t="s">
        <v>232</v>
      </c>
      <c r="D17" s="14">
        <v>13.5</v>
      </c>
      <c r="E17" s="15">
        <f t="shared" si="0"/>
        <v>-0.59333333333333327</v>
      </c>
      <c r="F17" s="29">
        <v>5.49</v>
      </c>
      <c r="G17" s="12">
        <v>1</v>
      </c>
      <c r="H17" s="16"/>
      <c r="I17" s="17">
        <f t="shared" si="1"/>
        <v>0</v>
      </c>
    </row>
    <row r="18" spans="1:9" ht="40.9" customHeight="1">
      <c r="A18" s="8"/>
      <c r="B18" s="12" t="s">
        <v>142</v>
      </c>
      <c r="C18" s="13" t="s">
        <v>22</v>
      </c>
      <c r="D18" s="14">
        <v>13.5</v>
      </c>
      <c r="E18" s="15">
        <f t="shared" si="0"/>
        <v>-0.55925925925925923</v>
      </c>
      <c r="F18" s="29">
        <v>5.95</v>
      </c>
      <c r="G18" s="12">
        <v>9</v>
      </c>
      <c r="H18" s="16"/>
      <c r="I18" s="17">
        <f t="shared" si="1"/>
        <v>0</v>
      </c>
    </row>
    <row r="19" spans="1:9" ht="40.9" customHeight="1">
      <c r="A19" s="8"/>
      <c r="B19" s="12" t="s">
        <v>141</v>
      </c>
      <c r="C19" s="13" t="s">
        <v>23</v>
      </c>
      <c r="D19" s="14">
        <v>13.5</v>
      </c>
      <c r="E19" s="15">
        <f t="shared" si="0"/>
        <v>-0.55925925925925923</v>
      </c>
      <c r="F19" s="29">
        <v>5.95</v>
      </c>
      <c r="G19" s="12">
        <v>7</v>
      </c>
      <c r="H19" s="16"/>
      <c r="I19" s="17">
        <f t="shared" si="1"/>
        <v>0</v>
      </c>
    </row>
    <row r="20" spans="1:9" ht="40.9" customHeight="1">
      <c r="A20" s="8"/>
      <c r="B20" s="12" t="s">
        <v>140</v>
      </c>
      <c r="C20" s="19" t="s">
        <v>24</v>
      </c>
      <c r="D20" s="14">
        <v>13.5</v>
      </c>
      <c r="E20" s="15">
        <f t="shared" si="0"/>
        <v>-0.55925925925925923</v>
      </c>
      <c r="F20" s="29">
        <v>5.95</v>
      </c>
      <c r="G20" s="12">
        <v>0</v>
      </c>
      <c r="H20" s="16"/>
      <c r="I20" s="17">
        <f t="shared" si="1"/>
        <v>0</v>
      </c>
    </row>
    <row r="21" spans="1:9" ht="40.9" customHeight="1">
      <c r="A21" s="8"/>
      <c r="B21" s="12" t="s">
        <v>139</v>
      </c>
      <c r="C21" s="13" t="s">
        <v>25</v>
      </c>
      <c r="D21" s="14">
        <v>18</v>
      </c>
      <c r="E21" s="15">
        <f t="shared" si="0"/>
        <v>-0.61722222222222223</v>
      </c>
      <c r="F21" s="29">
        <v>6.89</v>
      </c>
      <c r="G21" s="12">
        <v>28</v>
      </c>
      <c r="H21" s="16"/>
      <c r="I21" s="17">
        <f t="shared" si="1"/>
        <v>0</v>
      </c>
    </row>
    <row r="22" spans="1:9" ht="40.9" customHeight="1">
      <c r="A22" s="8"/>
      <c r="B22" s="12" t="s">
        <v>138</v>
      </c>
      <c r="C22" s="13" t="s">
        <v>26</v>
      </c>
      <c r="D22" s="14">
        <v>18</v>
      </c>
      <c r="E22" s="15">
        <f t="shared" si="0"/>
        <v>-0.61722222222222223</v>
      </c>
      <c r="F22" s="29">
        <v>6.89</v>
      </c>
      <c r="G22" s="12">
        <v>10</v>
      </c>
      <c r="H22" s="16"/>
      <c r="I22" s="17">
        <f t="shared" si="1"/>
        <v>0</v>
      </c>
    </row>
    <row r="23" spans="1:9" ht="40.9" customHeight="1">
      <c r="A23" s="8"/>
      <c r="B23" s="12" t="s">
        <v>109</v>
      </c>
      <c r="C23" s="19" t="s">
        <v>27</v>
      </c>
      <c r="D23" s="12"/>
      <c r="E23" s="12"/>
      <c r="F23" s="14">
        <v>3.99</v>
      </c>
      <c r="G23" s="12">
        <v>642</v>
      </c>
      <c r="H23" s="16"/>
      <c r="I23" s="17">
        <f t="shared" si="1"/>
        <v>0</v>
      </c>
    </row>
    <row r="24" spans="1:9" ht="40.9" customHeight="1">
      <c r="A24" s="8"/>
      <c r="B24" s="12" t="s">
        <v>254</v>
      </c>
      <c r="C24" s="13" t="s">
        <v>227</v>
      </c>
      <c r="D24" s="14">
        <v>18</v>
      </c>
      <c r="E24" s="15">
        <f>(F24-D24)/ABS(D24)</f>
        <v>-0.50611111111111107</v>
      </c>
      <c r="F24" s="14">
        <v>8.89</v>
      </c>
      <c r="G24" s="12">
        <v>89</v>
      </c>
      <c r="H24" s="16"/>
      <c r="I24" s="17">
        <f t="shared" si="1"/>
        <v>0</v>
      </c>
    </row>
    <row r="25" spans="1:9" ht="40.9" customHeight="1">
      <c r="A25" s="8"/>
      <c r="B25" s="12" t="s">
        <v>255</v>
      </c>
      <c r="C25" s="19" t="s">
        <v>217</v>
      </c>
      <c r="D25" s="14">
        <v>45</v>
      </c>
      <c r="E25" s="15">
        <f>(F25-D25)/ABS(D25)</f>
        <v>-0.56688888888888889</v>
      </c>
      <c r="F25" s="14">
        <v>19.489999999999998</v>
      </c>
      <c r="G25" s="12">
        <v>0</v>
      </c>
      <c r="H25" s="16"/>
      <c r="I25" s="17">
        <f t="shared" si="1"/>
        <v>0</v>
      </c>
    </row>
    <row r="26" spans="1:9" ht="53.45" customHeight="1">
      <c r="A26" s="8"/>
      <c r="B26" s="12" t="s">
        <v>256</v>
      </c>
      <c r="C26" s="19" t="s">
        <v>218</v>
      </c>
      <c r="D26" s="14">
        <v>75</v>
      </c>
      <c r="E26" s="15">
        <f>(F26-D26)/ABS(D26)</f>
        <v>-0.69333333333333336</v>
      </c>
      <c r="F26" s="14">
        <v>23</v>
      </c>
      <c r="G26" s="12">
        <v>0</v>
      </c>
      <c r="H26" s="16"/>
      <c r="I26" s="17">
        <f t="shared" si="1"/>
        <v>0</v>
      </c>
    </row>
    <row r="27" spans="1:9" ht="51.6" customHeight="1">
      <c r="A27" s="8"/>
      <c r="B27" s="12" t="s">
        <v>257</v>
      </c>
      <c r="C27" s="19" t="s">
        <v>219</v>
      </c>
      <c r="D27" s="14">
        <v>75</v>
      </c>
      <c r="E27" s="15">
        <f>(F27-D27)/ABS(D27)</f>
        <v>-0.69333333333333336</v>
      </c>
      <c r="F27" s="14">
        <v>23</v>
      </c>
      <c r="G27" s="12">
        <v>124</v>
      </c>
      <c r="H27" s="16"/>
      <c r="I27" s="17">
        <f t="shared" si="1"/>
        <v>0</v>
      </c>
    </row>
    <row r="28" spans="1:9" ht="64.900000000000006" customHeight="1">
      <c r="A28" s="8"/>
      <c r="B28" s="12" t="s">
        <v>258</v>
      </c>
      <c r="C28" s="19" t="s">
        <v>220</v>
      </c>
      <c r="D28" s="14">
        <v>60</v>
      </c>
      <c r="E28" s="15">
        <f>(F28-D28)/ABS(D28)</f>
        <v>-0.65416666666666667</v>
      </c>
      <c r="F28" s="14">
        <v>20.75</v>
      </c>
      <c r="G28" s="12">
        <v>23</v>
      </c>
      <c r="H28" s="16"/>
      <c r="I28" s="17">
        <f t="shared" si="1"/>
        <v>0</v>
      </c>
    </row>
    <row r="29" spans="1:9" ht="40.9" customHeight="1">
      <c r="A29" s="8"/>
      <c r="B29" s="12" t="s">
        <v>110</v>
      </c>
      <c r="C29" s="19" t="s">
        <v>222</v>
      </c>
      <c r="D29" s="14"/>
      <c r="E29" s="15"/>
      <c r="F29" s="14">
        <v>5.89</v>
      </c>
      <c r="G29" s="12">
        <v>14</v>
      </c>
      <c r="H29" s="16"/>
      <c r="I29" s="17">
        <f t="shared" si="1"/>
        <v>0</v>
      </c>
    </row>
    <row r="30" spans="1:9" ht="40.9" customHeight="1">
      <c r="A30" s="8"/>
      <c r="B30" s="12" t="s">
        <v>111</v>
      </c>
      <c r="C30" s="19" t="s">
        <v>28</v>
      </c>
      <c r="D30" s="14"/>
      <c r="E30" s="15"/>
      <c r="F30" s="14">
        <v>6.49</v>
      </c>
      <c r="G30" s="12">
        <v>14</v>
      </c>
      <c r="H30" s="16"/>
      <c r="I30" s="17">
        <f t="shared" si="1"/>
        <v>0</v>
      </c>
    </row>
    <row r="31" spans="1:9" ht="40.9" customHeight="1">
      <c r="A31" s="8"/>
      <c r="B31" s="12" t="s">
        <v>236</v>
      </c>
      <c r="C31" s="19" t="s">
        <v>237</v>
      </c>
      <c r="D31" s="14">
        <v>9.99</v>
      </c>
      <c r="E31" s="15">
        <f>(F31-D31)/ABS(D31)</f>
        <v>-0.53453453453453448</v>
      </c>
      <c r="F31" s="14">
        <v>4.6500000000000004</v>
      </c>
      <c r="G31" s="12">
        <v>270</v>
      </c>
      <c r="H31" s="16"/>
      <c r="I31" s="17">
        <f t="shared" si="1"/>
        <v>0</v>
      </c>
    </row>
    <row r="32" spans="1:9" ht="40.9" customHeight="1">
      <c r="A32" s="8"/>
      <c r="B32" s="12" t="s">
        <v>112</v>
      </c>
      <c r="C32" s="13" t="s">
        <v>29</v>
      </c>
      <c r="D32" s="12"/>
      <c r="E32" s="12"/>
      <c r="F32" s="14">
        <v>5.89</v>
      </c>
      <c r="G32" s="12">
        <v>80</v>
      </c>
      <c r="H32" s="16"/>
      <c r="I32" s="17">
        <f t="shared" si="1"/>
        <v>0</v>
      </c>
    </row>
    <row r="33" spans="1:9" ht="40.9" customHeight="1">
      <c r="A33" s="8"/>
      <c r="B33" s="12" t="s">
        <v>113</v>
      </c>
      <c r="C33" s="19" t="s">
        <v>30</v>
      </c>
      <c r="D33" s="12"/>
      <c r="E33" s="12"/>
      <c r="F33" s="14">
        <v>4.8899999999999997</v>
      </c>
      <c r="G33" s="12">
        <v>1005</v>
      </c>
      <c r="H33" s="16"/>
      <c r="I33" s="17">
        <f t="shared" si="1"/>
        <v>0</v>
      </c>
    </row>
    <row r="34" spans="1:9" ht="40.9" customHeight="1">
      <c r="A34" s="8"/>
      <c r="B34" s="12" t="s">
        <v>114</v>
      </c>
      <c r="C34" s="30" t="s">
        <v>31</v>
      </c>
      <c r="D34" s="14">
        <v>18</v>
      </c>
      <c r="E34" s="15">
        <f t="shared" ref="E34:E39" si="2">(F34-D34)/ABS(D34)</f>
        <v>-0.3338888888888889</v>
      </c>
      <c r="F34" s="14">
        <v>11.99</v>
      </c>
      <c r="G34" s="12">
        <v>288</v>
      </c>
      <c r="H34" s="16"/>
      <c r="I34" s="17">
        <f t="shared" si="1"/>
        <v>0</v>
      </c>
    </row>
    <row r="35" spans="1:9" ht="40.9" customHeight="1">
      <c r="A35" s="8"/>
      <c r="B35" s="12" t="s">
        <v>116</v>
      </c>
      <c r="C35" s="31" t="s">
        <v>115</v>
      </c>
      <c r="D35" s="14">
        <v>39</v>
      </c>
      <c r="E35" s="15">
        <f t="shared" si="2"/>
        <v>-0.44128205128205128</v>
      </c>
      <c r="F35" s="14">
        <v>21.79</v>
      </c>
      <c r="G35" s="12">
        <v>394</v>
      </c>
      <c r="H35" s="16"/>
      <c r="I35" s="17">
        <f t="shared" si="1"/>
        <v>0</v>
      </c>
    </row>
    <row r="36" spans="1:9" ht="40.9" customHeight="1">
      <c r="A36" s="8"/>
      <c r="B36" s="12" t="s">
        <v>117</v>
      </c>
      <c r="C36" s="31" t="s">
        <v>32</v>
      </c>
      <c r="D36" s="29">
        <v>49</v>
      </c>
      <c r="E36" s="32">
        <f t="shared" si="2"/>
        <v>-0.45122448979591834</v>
      </c>
      <c r="F36" s="29">
        <v>26.89</v>
      </c>
      <c r="G36" s="12">
        <v>30</v>
      </c>
      <c r="H36" s="16"/>
      <c r="I36" s="17">
        <f t="shared" si="1"/>
        <v>0</v>
      </c>
    </row>
    <row r="37" spans="1:9" ht="40.9" customHeight="1">
      <c r="A37" s="8"/>
      <c r="B37" s="12" t="s">
        <v>246</v>
      </c>
      <c r="C37" s="31" t="s">
        <v>238</v>
      </c>
      <c r="D37" s="29">
        <v>14.5</v>
      </c>
      <c r="E37" s="32">
        <f t="shared" si="2"/>
        <v>-0.52758620689655178</v>
      </c>
      <c r="F37" s="29">
        <v>6.85</v>
      </c>
      <c r="G37" s="12">
        <v>873</v>
      </c>
      <c r="H37" s="16"/>
      <c r="I37" s="17">
        <f t="shared" si="1"/>
        <v>0</v>
      </c>
    </row>
    <row r="38" spans="1:9" ht="40.9" customHeight="1">
      <c r="A38" s="8"/>
      <c r="B38" s="12" t="s">
        <v>247</v>
      </c>
      <c r="C38" s="31" t="s">
        <v>239</v>
      </c>
      <c r="D38" s="29">
        <v>9.5</v>
      </c>
      <c r="E38" s="32">
        <f t="shared" si="2"/>
        <v>-0.27894736842105267</v>
      </c>
      <c r="F38" s="29">
        <v>6.85</v>
      </c>
      <c r="G38" s="12">
        <v>65</v>
      </c>
      <c r="H38" s="16"/>
      <c r="I38" s="17">
        <f t="shared" si="1"/>
        <v>0</v>
      </c>
    </row>
    <row r="39" spans="1:9" ht="40.9" customHeight="1">
      <c r="A39" s="8"/>
      <c r="B39" s="12" t="s">
        <v>248</v>
      </c>
      <c r="C39" s="31" t="s">
        <v>240</v>
      </c>
      <c r="D39" s="29">
        <v>7</v>
      </c>
      <c r="E39" s="32">
        <f t="shared" si="2"/>
        <v>-2.1428571428571481E-2</v>
      </c>
      <c r="F39" s="29">
        <v>6.85</v>
      </c>
      <c r="G39" s="12">
        <v>88</v>
      </c>
      <c r="H39" s="16"/>
      <c r="I39" s="17">
        <f t="shared" si="1"/>
        <v>0</v>
      </c>
    </row>
    <row r="40" spans="1:9" ht="40.9" customHeight="1">
      <c r="A40" s="8"/>
      <c r="B40" s="12" t="s">
        <v>249</v>
      </c>
      <c r="C40" s="31" t="s">
        <v>241</v>
      </c>
      <c r="D40" s="29"/>
      <c r="E40" s="32"/>
      <c r="F40" s="29">
        <v>6.85</v>
      </c>
      <c r="G40" s="12">
        <v>94</v>
      </c>
      <c r="H40" s="16"/>
      <c r="I40" s="17">
        <f t="shared" ref="I40:I71" si="3">H40*F40</f>
        <v>0</v>
      </c>
    </row>
    <row r="41" spans="1:9" ht="40.9" customHeight="1">
      <c r="A41" s="8"/>
      <c r="B41" s="12" t="s">
        <v>233</v>
      </c>
      <c r="C41" s="31" t="s">
        <v>43</v>
      </c>
      <c r="D41" s="14">
        <v>58</v>
      </c>
      <c r="E41" s="15">
        <f t="shared" ref="E41:E47" si="4">(F41-D41)/ABS(D41)</f>
        <v>-0.59500000000000008</v>
      </c>
      <c r="F41" s="14">
        <v>23.49</v>
      </c>
      <c r="G41" s="12">
        <v>22</v>
      </c>
      <c r="H41" s="16"/>
      <c r="I41" s="17">
        <f t="shared" si="3"/>
        <v>0</v>
      </c>
    </row>
    <row r="42" spans="1:9" ht="40.9" customHeight="1">
      <c r="A42" s="8"/>
      <c r="B42" s="12" t="s">
        <v>234</v>
      </c>
      <c r="C42" s="31" t="s">
        <v>235</v>
      </c>
      <c r="D42" s="14">
        <v>58</v>
      </c>
      <c r="E42" s="15">
        <f t="shared" si="4"/>
        <v>-0.59500000000000008</v>
      </c>
      <c r="F42" s="14">
        <v>23.49</v>
      </c>
      <c r="G42" s="12">
        <v>98</v>
      </c>
      <c r="H42" s="16"/>
      <c r="I42" s="17">
        <f t="shared" si="3"/>
        <v>0</v>
      </c>
    </row>
    <row r="43" spans="1:9" ht="40.9" customHeight="1">
      <c r="A43" s="8"/>
      <c r="B43" s="12" t="s">
        <v>118</v>
      </c>
      <c r="C43" s="33" t="s">
        <v>44</v>
      </c>
      <c r="D43" s="29">
        <v>58</v>
      </c>
      <c r="E43" s="15">
        <f t="shared" si="4"/>
        <v>-0.50362068965517248</v>
      </c>
      <c r="F43" s="14">
        <v>28.79</v>
      </c>
      <c r="G43" s="12">
        <v>70</v>
      </c>
      <c r="H43" s="16"/>
      <c r="I43" s="17">
        <f t="shared" si="3"/>
        <v>0</v>
      </c>
    </row>
    <row r="44" spans="1:9" ht="40.9" customHeight="1">
      <c r="A44" s="8"/>
      <c r="B44" s="12" t="s">
        <v>119</v>
      </c>
      <c r="C44" s="33" t="s">
        <v>45</v>
      </c>
      <c r="D44" s="29">
        <v>58</v>
      </c>
      <c r="E44" s="32">
        <f t="shared" si="4"/>
        <v>-0.53534482758620694</v>
      </c>
      <c r="F44" s="29">
        <v>26.95</v>
      </c>
      <c r="G44" s="12">
        <v>70</v>
      </c>
      <c r="H44" s="16"/>
      <c r="I44" s="17">
        <f t="shared" si="3"/>
        <v>0</v>
      </c>
    </row>
    <row r="45" spans="1:9" ht="40.9" customHeight="1">
      <c r="A45" s="8"/>
      <c r="B45" s="12" t="s">
        <v>120</v>
      </c>
      <c r="C45" s="33" t="s">
        <v>46</v>
      </c>
      <c r="D45" s="29">
        <v>58</v>
      </c>
      <c r="E45" s="15">
        <f t="shared" si="4"/>
        <v>-0.56224137931034479</v>
      </c>
      <c r="F45" s="14">
        <v>25.39</v>
      </c>
      <c r="G45" s="12">
        <v>144</v>
      </c>
      <c r="H45" s="16"/>
      <c r="I45" s="17">
        <f t="shared" si="3"/>
        <v>0</v>
      </c>
    </row>
    <row r="46" spans="1:9" ht="40.9" customHeight="1">
      <c r="A46" s="8"/>
      <c r="B46" s="12" t="s">
        <v>121</v>
      </c>
      <c r="C46" s="33" t="s">
        <v>47</v>
      </c>
      <c r="D46" s="29">
        <v>230</v>
      </c>
      <c r="E46" s="32">
        <f t="shared" si="4"/>
        <v>-0.84178260869565225</v>
      </c>
      <c r="F46" s="29">
        <v>36.39</v>
      </c>
      <c r="G46" s="12">
        <v>33</v>
      </c>
      <c r="H46" s="16"/>
      <c r="I46" s="17">
        <f t="shared" si="3"/>
        <v>0</v>
      </c>
    </row>
    <row r="47" spans="1:9" ht="40.9" customHeight="1">
      <c r="A47" s="8"/>
      <c r="B47" s="12" t="s">
        <v>122</v>
      </c>
      <c r="C47" s="33" t="s">
        <v>48</v>
      </c>
      <c r="D47" s="29">
        <v>32</v>
      </c>
      <c r="E47" s="32">
        <f t="shared" si="4"/>
        <v>-0.39718750000000003</v>
      </c>
      <c r="F47" s="29">
        <v>19.29</v>
      </c>
      <c r="G47" s="12">
        <v>16</v>
      </c>
      <c r="H47" s="16"/>
      <c r="I47" s="17">
        <f t="shared" si="3"/>
        <v>0</v>
      </c>
    </row>
    <row r="48" spans="1:9" ht="40.9" customHeight="1">
      <c r="A48" s="8"/>
      <c r="B48" s="12" t="s">
        <v>123</v>
      </c>
      <c r="C48" s="33" t="s">
        <v>49</v>
      </c>
      <c r="D48" s="14"/>
      <c r="E48" s="15"/>
      <c r="F48" s="29">
        <v>5.99</v>
      </c>
      <c r="G48" s="12">
        <v>1000</v>
      </c>
      <c r="H48" s="16"/>
      <c r="I48" s="17">
        <f t="shared" si="3"/>
        <v>0</v>
      </c>
    </row>
    <row r="49" spans="1:9" ht="40.9" customHeight="1">
      <c r="A49" s="8"/>
      <c r="B49" s="12" t="s">
        <v>124</v>
      </c>
      <c r="C49" s="33" t="s">
        <v>50</v>
      </c>
      <c r="D49" s="29">
        <v>42</v>
      </c>
      <c r="E49" s="32">
        <f t="shared" ref="E49:E55" si="5">(F49-D49)/ABS(D49)</f>
        <v>-0.55261904761904768</v>
      </c>
      <c r="F49" s="29">
        <v>18.79</v>
      </c>
      <c r="G49" s="12">
        <v>13</v>
      </c>
      <c r="H49" s="16"/>
      <c r="I49" s="17">
        <f t="shared" si="3"/>
        <v>0</v>
      </c>
    </row>
    <row r="50" spans="1:9" ht="40.9" customHeight="1">
      <c r="A50" s="8"/>
      <c r="B50" s="12" t="s">
        <v>125</v>
      </c>
      <c r="C50" s="33" t="s">
        <v>127</v>
      </c>
      <c r="D50" s="29">
        <v>48</v>
      </c>
      <c r="E50" s="32">
        <f t="shared" si="5"/>
        <v>-0.56354166666666672</v>
      </c>
      <c r="F50" s="29">
        <v>20.95</v>
      </c>
      <c r="G50" s="12">
        <v>14</v>
      </c>
      <c r="H50" s="16"/>
      <c r="I50" s="17">
        <f t="shared" si="3"/>
        <v>0</v>
      </c>
    </row>
    <row r="51" spans="1:9" ht="40.9" customHeight="1">
      <c r="A51" s="8"/>
      <c r="B51" s="12" t="s">
        <v>126</v>
      </c>
      <c r="C51" s="33" t="s">
        <v>51</v>
      </c>
      <c r="D51" s="29">
        <v>48</v>
      </c>
      <c r="E51" s="32">
        <f t="shared" si="5"/>
        <v>-0.58437499999999998</v>
      </c>
      <c r="F51" s="29">
        <v>19.95</v>
      </c>
      <c r="G51" s="12">
        <v>275</v>
      </c>
      <c r="H51" s="16"/>
      <c r="I51" s="17">
        <f t="shared" si="3"/>
        <v>0</v>
      </c>
    </row>
    <row r="52" spans="1:9" ht="40.9" customHeight="1">
      <c r="A52" s="8"/>
      <c r="B52" s="12" t="s">
        <v>214</v>
      </c>
      <c r="C52" s="33" t="s">
        <v>215</v>
      </c>
      <c r="D52" s="29">
        <v>29</v>
      </c>
      <c r="E52" s="32">
        <f t="shared" si="5"/>
        <v>-0.42103448275862071</v>
      </c>
      <c r="F52" s="29">
        <v>16.79</v>
      </c>
      <c r="G52" s="12">
        <v>1</v>
      </c>
      <c r="H52" s="16"/>
      <c r="I52" s="17">
        <f t="shared" si="3"/>
        <v>0</v>
      </c>
    </row>
    <row r="53" spans="1:9" ht="40.9" customHeight="1">
      <c r="A53" s="8"/>
      <c r="B53" s="12" t="s">
        <v>221</v>
      </c>
      <c r="C53" s="33" t="s">
        <v>216</v>
      </c>
      <c r="D53" s="29">
        <v>42</v>
      </c>
      <c r="E53" s="32">
        <f t="shared" si="5"/>
        <v>-0.59642857142857142</v>
      </c>
      <c r="F53" s="29">
        <v>16.95</v>
      </c>
      <c r="G53" s="12">
        <v>9</v>
      </c>
      <c r="H53" s="16"/>
      <c r="I53" s="17">
        <f t="shared" si="3"/>
        <v>0</v>
      </c>
    </row>
    <row r="54" spans="1:9" ht="40.9" customHeight="1">
      <c r="A54" s="8"/>
      <c r="B54" s="12" t="s">
        <v>245</v>
      </c>
      <c r="C54" s="33" t="s">
        <v>225</v>
      </c>
      <c r="D54" s="29">
        <v>35</v>
      </c>
      <c r="E54" s="32">
        <f t="shared" si="5"/>
        <v>-0.50314285714285711</v>
      </c>
      <c r="F54" s="29">
        <v>17.39</v>
      </c>
      <c r="G54" s="12">
        <v>1</v>
      </c>
      <c r="H54" s="16"/>
      <c r="I54" s="17">
        <f t="shared" si="3"/>
        <v>0</v>
      </c>
    </row>
    <row r="55" spans="1:9" ht="40.9" customHeight="1">
      <c r="A55" s="8"/>
      <c r="B55" s="12" t="s">
        <v>128</v>
      </c>
      <c r="C55" s="34" t="s">
        <v>52</v>
      </c>
      <c r="D55" s="29">
        <v>17</v>
      </c>
      <c r="E55" s="32">
        <f t="shared" si="5"/>
        <v>-0.60058823529411764</v>
      </c>
      <c r="F55" s="29">
        <v>6.79</v>
      </c>
      <c r="G55" s="12">
        <v>192</v>
      </c>
      <c r="H55" s="16"/>
      <c r="I55" s="17">
        <f t="shared" si="3"/>
        <v>0</v>
      </c>
    </row>
    <row r="56" spans="1:9" ht="40.9" customHeight="1">
      <c r="A56" s="8"/>
      <c r="B56" s="12" t="s">
        <v>244</v>
      </c>
      <c r="C56" s="34" t="s">
        <v>224</v>
      </c>
      <c r="D56" s="29"/>
      <c r="E56" s="32"/>
      <c r="F56" s="29">
        <v>5.99</v>
      </c>
      <c r="G56" s="12">
        <v>660</v>
      </c>
      <c r="H56" s="16"/>
      <c r="I56" s="17">
        <f t="shared" si="3"/>
        <v>0</v>
      </c>
    </row>
    <row r="57" spans="1:9" ht="40.9" customHeight="1">
      <c r="A57" s="8"/>
      <c r="B57" s="12" t="s">
        <v>129</v>
      </c>
      <c r="C57" s="34" t="s">
        <v>53</v>
      </c>
      <c r="D57" s="29">
        <v>42</v>
      </c>
      <c r="E57" s="32">
        <f t="shared" ref="E57:E88" si="6">(F57-D57)/ABS(D57)</f>
        <v>-0.505</v>
      </c>
      <c r="F57" s="29">
        <v>20.79</v>
      </c>
      <c r="G57" s="12">
        <v>10</v>
      </c>
      <c r="H57" s="16"/>
      <c r="I57" s="17">
        <f t="shared" si="3"/>
        <v>0</v>
      </c>
    </row>
    <row r="58" spans="1:9" ht="40.9" customHeight="1">
      <c r="A58" s="8"/>
      <c r="B58" s="12" t="s">
        <v>130</v>
      </c>
      <c r="C58" s="34" t="s">
        <v>54</v>
      </c>
      <c r="D58" s="29">
        <v>42</v>
      </c>
      <c r="E58" s="32">
        <f t="shared" si="6"/>
        <v>-0.505</v>
      </c>
      <c r="F58" s="29">
        <v>20.79</v>
      </c>
      <c r="G58" s="12">
        <v>8</v>
      </c>
      <c r="H58" s="16"/>
      <c r="I58" s="17">
        <f t="shared" si="3"/>
        <v>0</v>
      </c>
    </row>
    <row r="59" spans="1:9" ht="40.9" customHeight="1">
      <c r="A59" s="8"/>
      <c r="B59" s="12" t="s">
        <v>137</v>
      </c>
      <c r="C59" s="34" t="s">
        <v>55</v>
      </c>
      <c r="D59" s="35">
        <v>24.5</v>
      </c>
      <c r="E59" s="32">
        <f t="shared" si="6"/>
        <v>-0.73673469387755108</v>
      </c>
      <c r="F59" s="29">
        <v>6.45</v>
      </c>
      <c r="G59" s="12"/>
      <c r="H59" s="16"/>
      <c r="I59" s="17">
        <f t="shared" si="3"/>
        <v>0</v>
      </c>
    </row>
    <row r="60" spans="1:9" ht="40.9" customHeight="1">
      <c r="A60" s="8"/>
      <c r="B60" s="12" t="s">
        <v>136</v>
      </c>
      <c r="C60" s="34" t="s">
        <v>56</v>
      </c>
      <c r="D60" s="35">
        <v>24.5</v>
      </c>
      <c r="E60" s="32">
        <f t="shared" si="6"/>
        <v>-0.73673469387755108</v>
      </c>
      <c r="F60" s="29">
        <v>6.45</v>
      </c>
      <c r="G60" s="12"/>
      <c r="H60" s="16"/>
      <c r="I60" s="17">
        <f t="shared" si="3"/>
        <v>0</v>
      </c>
    </row>
    <row r="61" spans="1:9" ht="40.9" customHeight="1">
      <c r="A61" s="8"/>
      <c r="B61" s="12" t="s">
        <v>135</v>
      </c>
      <c r="C61" s="34" t="s">
        <v>57</v>
      </c>
      <c r="D61" s="35">
        <v>24.5</v>
      </c>
      <c r="E61" s="32">
        <f t="shared" si="6"/>
        <v>-0.73673469387755108</v>
      </c>
      <c r="F61" s="29">
        <v>6.45</v>
      </c>
      <c r="G61" s="12"/>
      <c r="H61" s="16"/>
      <c r="I61" s="17">
        <f t="shared" si="3"/>
        <v>0</v>
      </c>
    </row>
    <row r="62" spans="1:9" ht="40.9" customHeight="1">
      <c r="A62" s="8"/>
      <c r="B62" s="12" t="s">
        <v>134</v>
      </c>
      <c r="C62" s="36" t="s">
        <v>58</v>
      </c>
      <c r="D62" s="29">
        <v>28</v>
      </c>
      <c r="E62" s="32">
        <f t="shared" si="6"/>
        <v>-0.75392857142857139</v>
      </c>
      <c r="F62" s="29">
        <v>6.89</v>
      </c>
      <c r="G62" s="12">
        <v>162</v>
      </c>
      <c r="H62" s="16"/>
      <c r="I62" s="17">
        <f t="shared" si="3"/>
        <v>0</v>
      </c>
    </row>
    <row r="63" spans="1:9" ht="40.9" customHeight="1">
      <c r="A63" s="8"/>
      <c r="B63" s="12" t="s">
        <v>133</v>
      </c>
      <c r="C63" s="36" t="s">
        <v>59</v>
      </c>
      <c r="D63" s="29">
        <v>28</v>
      </c>
      <c r="E63" s="32">
        <f t="shared" si="6"/>
        <v>-0.75392857142857139</v>
      </c>
      <c r="F63" s="29">
        <v>6.89</v>
      </c>
      <c r="G63" s="12">
        <v>164</v>
      </c>
      <c r="H63" s="16"/>
      <c r="I63" s="17">
        <f t="shared" si="3"/>
        <v>0</v>
      </c>
    </row>
    <row r="64" spans="1:9" ht="40.9" customHeight="1">
      <c r="A64" s="8"/>
      <c r="B64" s="12" t="s">
        <v>132</v>
      </c>
      <c r="C64" s="36" t="s">
        <v>60</v>
      </c>
      <c r="D64" s="29">
        <v>28</v>
      </c>
      <c r="E64" s="32">
        <f t="shared" si="6"/>
        <v>-0.75392857142857139</v>
      </c>
      <c r="F64" s="29">
        <v>6.89</v>
      </c>
      <c r="G64" s="12">
        <v>162</v>
      </c>
      <c r="H64" s="16"/>
      <c r="I64" s="17">
        <f t="shared" si="3"/>
        <v>0</v>
      </c>
    </row>
    <row r="65" spans="1:9" ht="40.9" customHeight="1">
      <c r="A65" s="8"/>
      <c r="B65" s="12" t="s">
        <v>131</v>
      </c>
      <c r="C65" s="34" t="s">
        <v>61</v>
      </c>
      <c r="D65" s="35">
        <v>24.5</v>
      </c>
      <c r="E65" s="32">
        <f t="shared" si="6"/>
        <v>-0.6428571428571429</v>
      </c>
      <c r="F65" s="29">
        <v>8.75</v>
      </c>
      <c r="G65" s="12">
        <v>252</v>
      </c>
      <c r="H65" s="16"/>
      <c r="I65" s="17">
        <f t="shared" si="3"/>
        <v>0</v>
      </c>
    </row>
    <row r="66" spans="1:9" ht="40.9" customHeight="1">
      <c r="A66" s="8"/>
      <c r="B66" s="12" t="s">
        <v>151</v>
      </c>
      <c r="C66" s="34" t="s">
        <v>62</v>
      </c>
      <c r="D66" s="35">
        <v>24.5</v>
      </c>
      <c r="E66" s="32">
        <f t="shared" si="6"/>
        <v>-0.67795918367346941</v>
      </c>
      <c r="F66" s="29">
        <v>7.89</v>
      </c>
      <c r="G66" s="12">
        <v>295</v>
      </c>
      <c r="H66" s="16"/>
      <c r="I66" s="17">
        <f t="shared" si="3"/>
        <v>0</v>
      </c>
    </row>
    <row r="67" spans="1:9" ht="40.9" customHeight="1">
      <c r="A67" s="8"/>
      <c r="B67" s="12" t="s">
        <v>152</v>
      </c>
      <c r="C67" s="34" t="s">
        <v>63</v>
      </c>
      <c r="D67" s="35">
        <v>24.5</v>
      </c>
      <c r="E67" s="32">
        <f t="shared" si="6"/>
        <v>-0.73673469387755108</v>
      </c>
      <c r="F67" s="29">
        <v>6.45</v>
      </c>
      <c r="G67" s="12">
        <v>0</v>
      </c>
      <c r="H67" s="16"/>
      <c r="I67" s="17">
        <f t="shared" si="3"/>
        <v>0</v>
      </c>
    </row>
    <row r="68" spans="1:9" ht="40.9" customHeight="1">
      <c r="A68" s="8"/>
      <c r="B68" s="12" t="s">
        <v>153</v>
      </c>
      <c r="C68" s="34" t="s">
        <v>64</v>
      </c>
      <c r="D68" s="35">
        <v>24.5</v>
      </c>
      <c r="E68" s="32">
        <f t="shared" si="6"/>
        <v>-0.73673469387755108</v>
      </c>
      <c r="F68" s="29">
        <v>6.45</v>
      </c>
      <c r="G68" s="12">
        <v>519</v>
      </c>
      <c r="H68" s="16"/>
      <c r="I68" s="17">
        <f t="shared" si="3"/>
        <v>0</v>
      </c>
    </row>
    <row r="69" spans="1:9" ht="40.9" customHeight="1">
      <c r="A69" s="8"/>
      <c r="B69" s="12" t="s">
        <v>154</v>
      </c>
      <c r="C69" s="34" t="s">
        <v>65</v>
      </c>
      <c r="D69" s="35">
        <v>24.5</v>
      </c>
      <c r="E69" s="32">
        <f t="shared" si="6"/>
        <v>-0.73673469387755108</v>
      </c>
      <c r="F69" s="29">
        <v>6.45</v>
      </c>
      <c r="G69" s="12">
        <v>25</v>
      </c>
      <c r="H69" s="16"/>
      <c r="I69" s="17">
        <f t="shared" si="3"/>
        <v>0</v>
      </c>
    </row>
    <row r="70" spans="1:9" ht="40.9" customHeight="1">
      <c r="A70" s="8"/>
      <c r="B70" s="12" t="s">
        <v>156</v>
      </c>
      <c r="C70" s="34" t="s">
        <v>155</v>
      </c>
      <c r="D70" s="35">
        <v>24.5</v>
      </c>
      <c r="E70" s="32">
        <f t="shared" si="6"/>
        <v>-0.73673469387755108</v>
      </c>
      <c r="F70" s="29">
        <v>6.45</v>
      </c>
      <c r="G70" s="12">
        <v>0</v>
      </c>
      <c r="H70" s="16"/>
      <c r="I70" s="17">
        <f t="shared" si="3"/>
        <v>0</v>
      </c>
    </row>
    <row r="71" spans="1:9" ht="40.9" customHeight="1">
      <c r="A71" s="8"/>
      <c r="B71" s="12" t="s">
        <v>157</v>
      </c>
      <c r="C71" s="34" t="s">
        <v>66</v>
      </c>
      <c r="D71" s="29">
        <v>24.5</v>
      </c>
      <c r="E71" s="32">
        <f t="shared" si="6"/>
        <v>-0.73510204081632646</v>
      </c>
      <c r="F71" s="29">
        <v>6.49</v>
      </c>
      <c r="G71" s="12">
        <v>45</v>
      </c>
      <c r="H71" s="16"/>
      <c r="I71" s="17">
        <f t="shared" si="3"/>
        <v>0</v>
      </c>
    </row>
    <row r="72" spans="1:9" ht="40.9" customHeight="1">
      <c r="A72" s="8"/>
      <c r="B72" s="12" t="s">
        <v>158</v>
      </c>
      <c r="C72" s="34" t="s">
        <v>67</v>
      </c>
      <c r="D72" s="29">
        <v>24.5</v>
      </c>
      <c r="E72" s="32">
        <f t="shared" si="6"/>
        <v>-0.73510204081632646</v>
      </c>
      <c r="F72" s="29">
        <v>6.49</v>
      </c>
      <c r="G72" s="12">
        <v>244</v>
      </c>
      <c r="H72" s="16"/>
      <c r="I72" s="17">
        <f t="shared" ref="I72:I103" si="7">H72*F72</f>
        <v>0</v>
      </c>
    </row>
    <row r="73" spans="1:9" ht="40.9" customHeight="1">
      <c r="A73" s="8"/>
      <c r="B73" s="12" t="s">
        <v>159</v>
      </c>
      <c r="C73" s="34" t="s">
        <v>226</v>
      </c>
      <c r="D73" s="29">
        <v>24.5</v>
      </c>
      <c r="E73" s="32">
        <f t="shared" si="6"/>
        <v>-0.73510204081632646</v>
      </c>
      <c r="F73" s="29">
        <v>6.49</v>
      </c>
      <c r="G73" s="12">
        <v>168</v>
      </c>
      <c r="H73" s="16"/>
      <c r="I73" s="17">
        <f t="shared" si="7"/>
        <v>0</v>
      </c>
    </row>
    <row r="74" spans="1:9" ht="40.9" customHeight="1">
      <c r="A74" s="8"/>
      <c r="B74" s="12" t="s">
        <v>160</v>
      </c>
      <c r="C74" s="34" t="s">
        <v>68</v>
      </c>
      <c r="D74" s="29">
        <v>24.5</v>
      </c>
      <c r="E74" s="32">
        <f t="shared" si="6"/>
        <v>-0.73510204081632646</v>
      </c>
      <c r="F74" s="29">
        <v>6.49</v>
      </c>
      <c r="G74" s="12">
        <v>49</v>
      </c>
      <c r="H74" s="16"/>
      <c r="I74" s="17">
        <f t="shared" si="7"/>
        <v>0</v>
      </c>
    </row>
    <row r="75" spans="1:9" ht="40.9" customHeight="1">
      <c r="A75" s="8"/>
      <c r="B75" s="12" t="s">
        <v>161</v>
      </c>
      <c r="C75" s="34" t="s">
        <v>69</v>
      </c>
      <c r="D75" s="29">
        <v>24.5</v>
      </c>
      <c r="E75" s="32">
        <f t="shared" si="6"/>
        <v>-0.65346938775510199</v>
      </c>
      <c r="F75" s="29">
        <v>8.49</v>
      </c>
      <c r="G75" s="12">
        <v>92</v>
      </c>
      <c r="H75" s="16"/>
      <c r="I75" s="17">
        <f t="shared" si="7"/>
        <v>0</v>
      </c>
    </row>
    <row r="76" spans="1:9" ht="40.9" customHeight="1">
      <c r="A76" s="8"/>
      <c r="B76" s="12" t="s">
        <v>162</v>
      </c>
      <c r="C76" s="34" t="s">
        <v>70</v>
      </c>
      <c r="D76" s="29">
        <v>24.5</v>
      </c>
      <c r="E76" s="32">
        <f t="shared" si="6"/>
        <v>-0.68612244897959174</v>
      </c>
      <c r="F76" s="29">
        <v>7.69</v>
      </c>
      <c r="G76" s="12">
        <f>393-85</f>
        <v>308</v>
      </c>
      <c r="H76" s="16"/>
      <c r="I76" s="17">
        <f t="shared" si="7"/>
        <v>0</v>
      </c>
    </row>
    <row r="77" spans="1:9" ht="40.9" customHeight="1">
      <c r="A77" s="8"/>
      <c r="B77" s="12" t="s">
        <v>163</v>
      </c>
      <c r="C77" s="34" t="s">
        <v>71</v>
      </c>
      <c r="D77" s="29">
        <v>24.5</v>
      </c>
      <c r="E77" s="32">
        <f t="shared" si="6"/>
        <v>-0.74693877551020416</v>
      </c>
      <c r="F77" s="29">
        <v>6.2</v>
      </c>
      <c r="G77" s="12">
        <v>175</v>
      </c>
      <c r="H77" s="16"/>
      <c r="I77" s="17">
        <f t="shared" si="7"/>
        <v>0</v>
      </c>
    </row>
    <row r="78" spans="1:9" ht="40.9" customHeight="1">
      <c r="A78" s="8"/>
      <c r="B78" s="12" t="s">
        <v>164</v>
      </c>
      <c r="C78" s="34" t="s">
        <v>72</v>
      </c>
      <c r="D78" s="29">
        <v>24.5</v>
      </c>
      <c r="E78" s="32">
        <f t="shared" si="6"/>
        <v>-0.74693877551020416</v>
      </c>
      <c r="F78" s="29">
        <v>6.2</v>
      </c>
      <c r="G78" s="12">
        <v>75</v>
      </c>
      <c r="H78" s="16"/>
      <c r="I78" s="17">
        <f t="shared" si="7"/>
        <v>0</v>
      </c>
    </row>
    <row r="79" spans="1:9" ht="40.9" customHeight="1">
      <c r="A79" s="8"/>
      <c r="B79" s="12" t="s">
        <v>165</v>
      </c>
      <c r="C79" s="34" t="s">
        <v>74</v>
      </c>
      <c r="D79" s="29">
        <v>24.5</v>
      </c>
      <c r="E79" s="32">
        <f t="shared" si="6"/>
        <v>-0.74693877551020416</v>
      </c>
      <c r="F79" s="29">
        <v>6.2</v>
      </c>
      <c r="G79" s="12">
        <v>0</v>
      </c>
      <c r="H79" s="16"/>
      <c r="I79" s="17">
        <f t="shared" si="7"/>
        <v>0</v>
      </c>
    </row>
    <row r="80" spans="1:9" ht="40.9" customHeight="1">
      <c r="A80" s="8"/>
      <c r="B80" s="12" t="s">
        <v>166</v>
      </c>
      <c r="C80" s="37" t="s">
        <v>73</v>
      </c>
      <c r="D80" s="29">
        <v>25</v>
      </c>
      <c r="E80" s="32">
        <f t="shared" si="6"/>
        <v>-0.75</v>
      </c>
      <c r="F80" s="29">
        <v>6.25</v>
      </c>
      <c r="G80" s="12">
        <f>298-35</f>
        <v>263</v>
      </c>
      <c r="H80" s="16"/>
      <c r="I80" s="17">
        <f t="shared" si="7"/>
        <v>0</v>
      </c>
    </row>
    <row r="81" spans="1:9" ht="40.9" customHeight="1">
      <c r="A81" s="8"/>
      <c r="B81" s="12" t="s">
        <v>167</v>
      </c>
      <c r="C81" s="37" t="s">
        <v>75</v>
      </c>
      <c r="D81" s="29">
        <v>22</v>
      </c>
      <c r="E81" s="32">
        <f t="shared" si="6"/>
        <v>-0.55045454545454542</v>
      </c>
      <c r="F81" s="29">
        <v>9.89</v>
      </c>
      <c r="G81" s="12">
        <v>0</v>
      </c>
      <c r="H81" s="16"/>
      <c r="I81" s="17">
        <f t="shared" si="7"/>
        <v>0</v>
      </c>
    </row>
    <row r="82" spans="1:9" ht="40.9" customHeight="1">
      <c r="A82" s="8"/>
      <c r="B82" s="12" t="s">
        <v>168</v>
      </c>
      <c r="C82" s="37" t="s">
        <v>76</v>
      </c>
      <c r="D82" s="29">
        <v>22</v>
      </c>
      <c r="E82" s="32">
        <f t="shared" si="6"/>
        <v>-0.6913636363636364</v>
      </c>
      <c r="F82" s="29">
        <v>6.79</v>
      </c>
      <c r="G82" s="12">
        <v>300</v>
      </c>
      <c r="H82" s="16"/>
      <c r="I82" s="17">
        <f t="shared" si="7"/>
        <v>0</v>
      </c>
    </row>
    <row r="83" spans="1:9" ht="40.9" customHeight="1">
      <c r="A83" s="8"/>
      <c r="B83" s="12" t="s">
        <v>169</v>
      </c>
      <c r="C83" s="37" t="s">
        <v>77</v>
      </c>
      <c r="D83" s="29">
        <v>25</v>
      </c>
      <c r="E83" s="32">
        <f t="shared" si="6"/>
        <v>-0.56840000000000002</v>
      </c>
      <c r="F83" s="29">
        <v>10.79</v>
      </c>
      <c r="G83" s="12">
        <v>36</v>
      </c>
      <c r="H83" s="16"/>
      <c r="I83" s="17">
        <f t="shared" si="7"/>
        <v>0</v>
      </c>
    </row>
    <row r="84" spans="1:9" ht="40.9" customHeight="1">
      <c r="A84" s="8"/>
      <c r="B84" s="12" t="s">
        <v>170</v>
      </c>
      <c r="C84" s="37" t="s">
        <v>231</v>
      </c>
      <c r="D84" s="29">
        <v>29</v>
      </c>
      <c r="E84" s="32">
        <f t="shared" si="6"/>
        <v>-0.59344827586206894</v>
      </c>
      <c r="F84" s="29">
        <v>11.79</v>
      </c>
      <c r="G84" s="12">
        <v>185</v>
      </c>
      <c r="H84" s="16"/>
      <c r="I84" s="17">
        <f t="shared" si="7"/>
        <v>0</v>
      </c>
    </row>
    <row r="85" spans="1:9" ht="40.9" customHeight="1">
      <c r="A85" s="8"/>
      <c r="B85" s="12" t="s">
        <v>171</v>
      </c>
      <c r="C85" s="34" t="s">
        <v>78</v>
      </c>
      <c r="D85" s="29">
        <v>18</v>
      </c>
      <c r="E85" s="32">
        <f t="shared" si="6"/>
        <v>-0.56722222222222229</v>
      </c>
      <c r="F85" s="29">
        <v>7.79</v>
      </c>
      <c r="G85" s="12">
        <v>90</v>
      </c>
      <c r="H85" s="16"/>
      <c r="I85" s="17">
        <f t="shared" si="7"/>
        <v>0</v>
      </c>
    </row>
    <row r="86" spans="1:9" ht="40.9" customHeight="1">
      <c r="A86" s="8"/>
      <c r="B86" s="12" t="s">
        <v>213</v>
      </c>
      <c r="C86" s="33" t="s">
        <v>79</v>
      </c>
      <c r="D86" s="29">
        <v>18</v>
      </c>
      <c r="E86" s="32">
        <f t="shared" si="6"/>
        <v>-0.50055555555555553</v>
      </c>
      <c r="F86" s="29">
        <v>8.99</v>
      </c>
      <c r="G86" s="12">
        <v>26</v>
      </c>
      <c r="H86" s="16"/>
      <c r="I86" s="17">
        <f t="shared" si="7"/>
        <v>0</v>
      </c>
    </row>
    <row r="87" spans="1:9" ht="40.9" customHeight="1">
      <c r="A87" s="8"/>
      <c r="B87" s="12" t="s">
        <v>228</v>
      </c>
      <c r="C87" s="34" t="s">
        <v>229</v>
      </c>
      <c r="D87" s="29">
        <v>25</v>
      </c>
      <c r="E87" s="32">
        <f t="shared" si="6"/>
        <v>-0.60439999999999994</v>
      </c>
      <c r="F87" s="29">
        <v>9.89</v>
      </c>
      <c r="G87" s="12">
        <v>0</v>
      </c>
      <c r="H87" s="16"/>
      <c r="I87" s="17">
        <f t="shared" si="7"/>
        <v>0</v>
      </c>
    </row>
    <row r="88" spans="1:9" ht="40.9" customHeight="1">
      <c r="A88" s="8"/>
      <c r="B88" s="12" t="s">
        <v>172</v>
      </c>
      <c r="C88" s="34" t="s">
        <v>80</v>
      </c>
      <c r="D88" s="29">
        <v>25</v>
      </c>
      <c r="E88" s="32">
        <f t="shared" si="6"/>
        <v>-0.61</v>
      </c>
      <c r="F88" s="29">
        <v>9.75</v>
      </c>
      <c r="G88" s="12">
        <v>70</v>
      </c>
      <c r="H88" s="16"/>
      <c r="I88" s="17">
        <f t="shared" si="7"/>
        <v>0</v>
      </c>
    </row>
    <row r="89" spans="1:9" ht="40.9" customHeight="1">
      <c r="A89" s="8"/>
      <c r="B89" s="12" t="s">
        <v>173</v>
      </c>
      <c r="C89" s="34" t="s">
        <v>230</v>
      </c>
      <c r="D89" s="29">
        <v>25</v>
      </c>
      <c r="E89" s="32">
        <f t="shared" ref="E89:E105" si="8">(F89-D89)/ABS(D89)</f>
        <v>-0.58200000000000007</v>
      </c>
      <c r="F89" s="29">
        <v>10.45</v>
      </c>
      <c r="G89" s="12">
        <v>162</v>
      </c>
      <c r="H89" s="16"/>
      <c r="I89" s="17">
        <f t="shared" si="7"/>
        <v>0</v>
      </c>
    </row>
    <row r="90" spans="1:9" ht="40.9" customHeight="1">
      <c r="A90" s="8"/>
      <c r="B90" s="12" t="s">
        <v>174</v>
      </c>
      <c r="C90" s="34" t="s">
        <v>81</v>
      </c>
      <c r="D90" s="29">
        <v>19</v>
      </c>
      <c r="E90" s="32">
        <f t="shared" si="8"/>
        <v>-0.53210526315789475</v>
      </c>
      <c r="F90" s="29">
        <v>8.89</v>
      </c>
      <c r="G90" s="12">
        <v>44</v>
      </c>
      <c r="H90" s="16"/>
      <c r="I90" s="17">
        <f t="shared" si="7"/>
        <v>0</v>
      </c>
    </row>
    <row r="91" spans="1:9" ht="40.9" customHeight="1">
      <c r="A91" s="8"/>
      <c r="B91" s="12" t="s">
        <v>175</v>
      </c>
      <c r="C91" s="34" t="s">
        <v>82</v>
      </c>
      <c r="D91" s="29">
        <v>23</v>
      </c>
      <c r="E91" s="32">
        <f t="shared" si="8"/>
        <v>-0.73956521739130421</v>
      </c>
      <c r="F91" s="29">
        <v>5.99</v>
      </c>
      <c r="G91" s="12">
        <v>52</v>
      </c>
      <c r="H91" s="16"/>
      <c r="I91" s="17">
        <f t="shared" si="7"/>
        <v>0</v>
      </c>
    </row>
    <row r="92" spans="1:9" ht="40.9" customHeight="1">
      <c r="A92" s="8"/>
      <c r="B92" s="12" t="s">
        <v>176</v>
      </c>
      <c r="C92" s="34" t="s">
        <v>83</v>
      </c>
      <c r="D92" s="29">
        <v>23</v>
      </c>
      <c r="E92" s="32">
        <f t="shared" si="8"/>
        <v>-0.73956521739130421</v>
      </c>
      <c r="F92" s="29">
        <v>5.99</v>
      </c>
      <c r="G92" s="12">
        <f>70-6</f>
        <v>64</v>
      </c>
      <c r="H92" s="16"/>
      <c r="I92" s="17">
        <f t="shared" si="7"/>
        <v>0</v>
      </c>
    </row>
    <row r="93" spans="1:9" ht="40.9" customHeight="1">
      <c r="A93" s="8"/>
      <c r="B93" s="12" t="s">
        <v>177</v>
      </c>
      <c r="C93" s="34" t="s">
        <v>84</v>
      </c>
      <c r="D93" s="29">
        <v>23</v>
      </c>
      <c r="E93" s="32">
        <f t="shared" si="8"/>
        <v>-0.73956521739130421</v>
      </c>
      <c r="F93" s="29">
        <v>5.99</v>
      </c>
      <c r="G93" s="12">
        <v>260</v>
      </c>
      <c r="H93" s="16"/>
      <c r="I93" s="17">
        <f t="shared" si="7"/>
        <v>0</v>
      </c>
    </row>
    <row r="94" spans="1:9" ht="40.9" customHeight="1">
      <c r="A94" s="8"/>
      <c r="B94" s="12" t="s">
        <v>178</v>
      </c>
      <c r="C94" s="34" t="s">
        <v>85</v>
      </c>
      <c r="D94" s="29">
        <v>23</v>
      </c>
      <c r="E94" s="32">
        <f t="shared" si="8"/>
        <v>-0.73956521739130421</v>
      </c>
      <c r="F94" s="29">
        <v>5.99</v>
      </c>
      <c r="G94" s="12">
        <f>169-6</f>
        <v>163</v>
      </c>
      <c r="H94" s="16"/>
      <c r="I94" s="17">
        <f t="shared" si="7"/>
        <v>0</v>
      </c>
    </row>
    <row r="95" spans="1:9" ht="40.9" customHeight="1">
      <c r="A95" s="8"/>
      <c r="B95" s="12" t="s">
        <v>179</v>
      </c>
      <c r="C95" s="34" t="s">
        <v>86</v>
      </c>
      <c r="D95" s="29">
        <v>23</v>
      </c>
      <c r="E95" s="32">
        <f t="shared" si="8"/>
        <v>-0.73956521739130421</v>
      </c>
      <c r="F95" s="29">
        <v>5.99</v>
      </c>
      <c r="G95" s="12">
        <f>255-6</f>
        <v>249</v>
      </c>
      <c r="H95" s="16"/>
      <c r="I95" s="17">
        <f t="shared" si="7"/>
        <v>0</v>
      </c>
    </row>
    <row r="96" spans="1:9" ht="40.9" customHeight="1">
      <c r="A96" s="8"/>
      <c r="B96" s="12" t="s">
        <v>180</v>
      </c>
      <c r="C96" s="34" t="s">
        <v>87</v>
      </c>
      <c r="D96" s="29">
        <v>23</v>
      </c>
      <c r="E96" s="32">
        <f t="shared" si="8"/>
        <v>-0.73956521739130421</v>
      </c>
      <c r="F96" s="29">
        <v>5.99</v>
      </c>
      <c r="G96" s="12">
        <v>0</v>
      </c>
      <c r="H96" s="16"/>
      <c r="I96" s="17">
        <f t="shared" si="7"/>
        <v>0</v>
      </c>
    </row>
    <row r="97" spans="1:9" ht="40.9" customHeight="1">
      <c r="A97" s="8"/>
      <c r="B97" s="12" t="s">
        <v>181</v>
      </c>
      <c r="C97" s="34" t="s">
        <v>88</v>
      </c>
      <c r="D97" s="29">
        <v>23</v>
      </c>
      <c r="E97" s="32">
        <f t="shared" si="8"/>
        <v>-0.73956521739130421</v>
      </c>
      <c r="F97" s="29">
        <v>5.99</v>
      </c>
      <c r="G97" s="12">
        <v>100</v>
      </c>
      <c r="H97" s="16"/>
      <c r="I97" s="17">
        <f t="shared" si="7"/>
        <v>0</v>
      </c>
    </row>
    <row r="98" spans="1:9" ht="40.9" customHeight="1">
      <c r="A98" s="8"/>
      <c r="B98" s="12" t="s">
        <v>182</v>
      </c>
      <c r="C98" s="34" t="s">
        <v>89</v>
      </c>
      <c r="D98" s="29">
        <v>23</v>
      </c>
      <c r="E98" s="32">
        <f t="shared" si="8"/>
        <v>-0.73956521739130421</v>
      </c>
      <c r="F98" s="29">
        <v>5.99</v>
      </c>
      <c r="G98" s="12">
        <v>190</v>
      </c>
      <c r="H98" s="16"/>
      <c r="I98" s="17">
        <f t="shared" si="7"/>
        <v>0</v>
      </c>
    </row>
    <row r="99" spans="1:9" ht="40.9" customHeight="1">
      <c r="A99" s="8"/>
      <c r="B99" s="12" t="s">
        <v>183</v>
      </c>
      <c r="C99" s="34" t="s">
        <v>90</v>
      </c>
      <c r="D99" s="29">
        <v>23</v>
      </c>
      <c r="E99" s="32">
        <f t="shared" si="8"/>
        <v>-0.73956521739130421</v>
      </c>
      <c r="F99" s="29">
        <v>5.99</v>
      </c>
      <c r="G99" s="12">
        <f>102-6</f>
        <v>96</v>
      </c>
      <c r="H99" s="16"/>
      <c r="I99" s="17">
        <f t="shared" si="7"/>
        <v>0</v>
      </c>
    </row>
    <row r="100" spans="1:9" ht="40.9" customHeight="1">
      <c r="A100" s="8"/>
      <c r="B100" s="12" t="s">
        <v>184</v>
      </c>
      <c r="C100" s="34" t="s">
        <v>91</v>
      </c>
      <c r="D100" s="29">
        <v>22.5</v>
      </c>
      <c r="E100" s="32">
        <f t="shared" si="8"/>
        <v>-0.71111111111111114</v>
      </c>
      <c r="F100" s="29">
        <v>6.5</v>
      </c>
      <c r="G100" s="12">
        <v>115</v>
      </c>
      <c r="H100" s="16"/>
      <c r="I100" s="17">
        <f t="shared" si="7"/>
        <v>0</v>
      </c>
    </row>
    <row r="101" spans="1:9" ht="40.9" customHeight="1">
      <c r="A101" s="8"/>
      <c r="B101" s="12" t="s">
        <v>185</v>
      </c>
      <c r="C101" s="34" t="s">
        <v>92</v>
      </c>
      <c r="D101" s="29">
        <v>22.5</v>
      </c>
      <c r="E101" s="32">
        <f t="shared" si="8"/>
        <v>-0.71111111111111114</v>
      </c>
      <c r="F101" s="29">
        <v>6.5</v>
      </c>
      <c r="G101" s="12">
        <v>30</v>
      </c>
      <c r="H101" s="16"/>
      <c r="I101" s="17">
        <f t="shared" si="7"/>
        <v>0</v>
      </c>
    </row>
    <row r="102" spans="1:9" ht="40.9" customHeight="1">
      <c r="A102" s="8"/>
      <c r="B102" s="12" t="s">
        <v>186</v>
      </c>
      <c r="C102" s="34" t="s">
        <v>93</v>
      </c>
      <c r="D102" s="29">
        <v>23.5</v>
      </c>
      <c r="E102" s="32">
        <f t="shared" si="8"/>
        <v>-0.72340425531914898</v>
      </c>
      <c r="F102" s="29">
        <v>6.5</v>
      </c>
      <c r="G102" s="12">
        <v>0</v>
      </c>
      <c r="H102" s="16"/>
      <c r="I102" s="17">
        <f t="shared" si="7"/>
        <v>0</v>
      </c>
    </row>
    <row r="103" spans="1:9" ht="40.9" customHeight="1">
      <c r="A103" s="8"/>
      <c r="B103" s="12" t="s">
        <v>187</v>
      </c>
      <c r="C103" s="34" t="s">
        <v>94</v>
      </c>
      <c r="D103" s="29">
        <v>22.5</v>
      </c>
      <c r="E103" s="32">
        <f t="shared" si="8"/>
        <v>-0.71111111111111114</v>
      </c>
      <c r="F103" s="29">
        <v>6.5</v>
      </c>
      <c r="G103" s="12">
        <v>6</v>
      </c>
      <c r="H103" s="16"/>
      <c r="I103" s="17">
        <f t="shared" si="7"/>
        <v>0</v>
      </c>
    </row>
    <row r="104" spans="1:9" ht="40.9" customHeight="1">
      <c r="A104" s="8"/>
      <c r="B104" s="12" t="s">
        <v>188</v>
      </c>
      <c r="C104" s="34" t="s">
        <v>95</v>
      </c>
      <c r="D104" s="29">
        <v>22.5</v>
      </c>
      <c r="E104" s="32">
        <f t="shared" si="8"/>
        <v>-0.71111111111111114</v>
      </c>
      <c r="F104" s="29">
        <v>6.5</v>
      </c>
      <c r="G104" s="12">
        <v>213</v>
      </c>
      <c r="H104" s="16"/>
      <c r="I104" s="17">
        <f t="shared" ref="I104:I134" si="9">H104*F104</f>
        <v>0</v>
      </c>
    </row>
    <row r="105" spans="1:9" ht="40.9" customHeight="1">
      <c r="A105" s="8"/>
      <c r="B105" s="12" t="s">
        <v>189</v>
      </c>
      <c r="C105" s="34" t="s">
        <v>96</v>
      </c>
      <c r="D105" s="29">
        <v>22.5</v>
      </c>
      <c r="E105" s="32">
        <f t="shared" si="8"/>
        <v>-0.71111111111111114</v>
      </c>
      <c r="F105" s="29">
        <v>6.5</v>
      </c>
      <c r="G105" s="12">
        <v>5</v>
      </c>
      <c r="H105" s="16"/>
      <c r="I105" s="17">
        <f t="shared" si="9"/>
        <v>0</v>
      </c>
    </row>
    <row r="106" spans="1:9" ht="40.9" customHeight="1">
      <c r="A106" s="8"/>
      <c r="B106" s="12" t="s">
        <v>190</v>
      </c>
      <c r="C106" s="34" t="s">
        <v>97</v>
      </c>
      <c r="D106" s="38"/>
      <c r="E106" s="15"/>
      <c r="F106" s="29">
        <v>6.95</v>
      </c>
      <c r="G106" s="12">
        <v>339</v>
      </c>
      <c r="H106" s="16"/>
      <c r="I106" s="17">
        <f t="shared" si="9"/>
        <v>0</v>
      </c>
    </row>
    <row r="107" spans="1:9" ht="40.9" customHeight="1">
      <c r="A107" s="8"/>
      <c r="B107" s="12" t="s">
        <v>191</v>
      </c>
      <c r="C107" s="34" t="s">
        <v>98</v>
      </c>
      <c r="D107" s="38"/>
      <c r="E107" s="15"/>
      <c r="F107" s="29">
        <v>6.95</v>
      </c>
      <c r="G107" s="12">
        <v>71</v>
      </c>
      <c r="H107" s="16"/>
      <c r="I107" s="17">
        <f t="shared" si="9"/>
        <v>0</v>
      </c>
    </row>
    <row r="108" spans="1:9" ht="40.9" customHeight="1">
      <c r="A108" s="8"/>
      <c r="B108" s="12" t="s">
        <v>192</v>
      </c>
      <c r="C108" s="37" t="s">
        <v>99</v>
      </c>
      <c r="D108" s="29">
        <v>24.5</v>
      </c>
      <c r="E108" s="32">
        <f>(F108-D108)/ABS(D108)</f>
        <v>-0.32040816326530619</v>
      </c>
      <c r="F108" s="29">
        <v>16.649999999999999</v>
      </c>
      <c r="G108" s="12">
        <v>268</v>
      </c>
      <c r="H108" s="16"/>
      <c r="I108" s="17">
        <f t="shared" si="9"/>
        <v>0</v>
      </c>
    </row>
    <row r="109" spans="1:9" ht="40.9" customHeight="1">
      <c r="A109" s="8"/>
      <c r="B109" s="12" t="s">
        <v>263</v>
      </c>
      <c r="C109" s="37" t="s">
        <v>262</v>
      </c>
      <c r="D109" s="29">
        <v>24.5</v>
      </c>
      <c r="E109" s="32">
        <f>(F109-D109)/ABS(D109)</f>
        <v>-0.3555102040816327</v>
      </c>
      <c r="F109" s="29">
        <v>15.79</v>
      </c>
      <c r="G109" s="12">
        <v>225</v>
      </c>
      <c r="H109" s="16"/>
      <c r="I109" s="17">
        <f t="shared" si="9"/>
        <v>0</v>
      </c>
    </row>
    <row r="110" spans="1:9" ht="40.9" customHeight="1">
      <c r="A110" s="8"/>
      <c r="B110" s="12" t="s">
        <v>193</v>
      </c>
      <c r="C110" s="37" t="s">
        <v>100</v>
      </c>
      <c r="D110" s="29">
        <v>90</v>
      </c>
      <c r="E110" s="32">
        <f>(F110-D110)/ABS(D110)</f>
        <v>-0.5056666666666666</v>
      </c>
      <c r="F110" s="29">
        <v>44.49</v>
      </c>
      <c r="G110" s="12">
        <v>30</v>
      </c>
      <c r="H110" s="16"/>
      <c r="I110" s="17">
        <f t="shared" si="9"/>
        <v>0</v>
      </c>
    </row>
    <row r="111" spans="1:9" ht="40.9" customHeight="1">
      <c r="A111" s="8"/>
      <c r="B111" s="12" t="s">
        <v>194</v>
      </c>
      <c r="C111" s="37" t="s">
        <v>101</v>
      </c>
      <c r="D111" s="29">
        <v>56</v>
      </c>
      <c r="E111" s="32">
        <f>(F111-D111)/ABS(D111)</f>
        <v>-0.44839285714285715</v>
      </c>
      <c r="F111" s="29">
        <v>30.89</v>
      </c>
      <c r="G111" s="12">
        <v>30</v>
      </c>
      <c r="H111" s="16"/>
      <c r="I111" s="17">
        <f t="shared" si="9"/>
        <v>0</v>
      </c>
    </row>
    <row r="112" spans="1:9" ht="40.9" customHeight="1">
      <c r="A112" s="8"/>
      <c r="B112" s="12" t="s">
        <v>195</v>
      </c>
      <c r="C112" s="37" t="s">
        <v>102</v>
      </c>
      <c r="D112" s="29">
        <v>65</v>
      </c>
      <c r="E112" s="32">
        <f>(F112-D112)/ABS(D112)</f>
        <v>-0.46938461538461534</v>
      </c>
      <c r="F112" s="29">
        <v>34.49</v>
      </c>
      <c r="G112" s="12">
        <v>72</v>
      </c>
      <c r="H112" s="16"/>
      <c r="I112" s="17">
        <f t="shared" si="9"/>
        <v>0</v>
      </c>
    </row>
    <row r="113" spans="1:9" ht="40.9" customHeight="1">
      <c r="A113" s="8"/>
      <c r="B113" s="12" t="s">
        <v>196</v>
      </c>
      <c r="C113" s="37" t="s">
        <v>103</v>
      </c>
      <c r="D113" s="14"/>
      <c r="E113" s="15"/>
      <c r="F113" s="29">
        <v>6.95</v>
      </c>
      <c r="G113" s="12">
        <v>199</v>
      </c>
      <c r="H113" s="16"/>
      <c r="I113" s="17">
        <f t="shared" si="9"/>
        <v>0</v>
      </c>
    </row>
    <row r="114" spans="1:9" ht="40.9" customHeight="1">
      <c r="A114" s="8"/>
      <c r="B114" s="12"/>
      <c r="C114" s="37" t="s">
        <v>223</v>
      </c>
      <c r="D114" s="29">
        <v>21</v>
      </c>
      <c r="E114" s="32">
        <f t="shared" ref="E114:E128" si="10">(F114-D114)/ABS(D114)</f>
        <v>-0.57190476190476192</v>
      </c>
      <c r="F114" s="29">
        <v>8.99</v>
      </c>
      <c r="G114" s="12">
        <v>0</v>
      </c>
      <c r="H114" s="16"/>
      <c r="I114" s="17">
        <f t="shared" si="9"/>
        <v>0</v>
      </c>
    </row>
    <row r="115" spans="1:9" ht="40.9" customHeight="1">
      <c r="A115" s="8"/>
      <c r="B115" s="12" t="s">
        <v>197</v>
      </c>
      <c r="C115" s="34" t="s">
        <v>104</v>
      </c>
      <c r="D115" s="29">
        <v>31.5</v>
      </c>
      <c r="E115" s="32">
        <f t="shared" si="10"/>
        <v>-0.58888888888888891</v>
      </c>
      <c r="F115" s="29">
        <v>12.95</v>
      </c>
      <c r="G115" s="12">
        <v>13</v>
      </c>
      <c r="H115" s="16"/>
      <c r="I115" s="17">
        <f t="shared" si="9"/>
        <v>0</v>
      </c>
    </row>
    <row r="116" spans="1:9" ht="40.9" customHeight="1">
      <c r="A116" s="8"/>
      <c r="B116" s="12" t="s">
        <v>198</v>
      </c>
      <c r="C116" s="36" t="s">
        <v>105</v>
      </c>
      <c r="D116" s="29">
        <v>25</v>
      </c>
      <c r="E116" s="32">
        <f t="shared" si="10"/>
        <v>-0.60439999999999994</v>
      </c>
      <c r="F116" s="29">
        <v>9.89</v>
      </c>
      <c r="G116" s="12">
        <v>104</v>
      </c>
      <c r="H116" s="16"/>
      <c r="I116" s="17">
        <f t="shared" si="9"/>
        <v>0</v>
      </c>
    </row>
    <row r="117" spans="1:9" ht="40.9" customHeight="1">
      <c r="A117" s="8"/>
      <c r="B117" s="12" t="s">
        <v>199</v>
      </c>
      <c r="C117" s="36" t="s">
        <v>106</v>
      </c>
      <c r="D117" s="29">
        <v>20</v>
      </c>
      <c r="E117" s="32">
        <f t="shared" si="10"/>
        <v>-0.55549999999999999</v>
      </c>
      <c r="F117" s="29">
        <v>8.89</v>
      </c>
      <c r="G117" s="12">
        <v>580</v>
      </c>
      <c r="H117" s="16"/>
      <c r="I117" s="17">
        <f t="shared" si="9"/>
        <v>0</v>
      </c>
    </row>
    <row r="118" spans="1:9" ht="40.9" customHeight="1">
      <c r="A118" s="8"/>
      <c r="B118" s="12" t="s">
        <v>200</v>
      </c>
      <c r="C118" s="36" t="s">
        <v>107</v>
      </c>
      <c r="D118" s="29">
        <v>28.5</v>
      </c>
      <c r="E118" s="32">
        <f t="shared" si="10"/>
        <v>-0.51614035087719301</v>
      </c>
      <c r="F118" s="29">
        <v>13.79</v>
      </c>
      <c r="G118" s="12">
        <v>192</v>
      </c>
      <c r="H118" s="16"/>
      <c r="I118" s="17">
        <f t="shared" si="9"/>
        <v>0</v>
      </c>
    </row>
    <row r="119" spans="1:9" ht="40.9" customHeight="1">
      <c r="A119" s="8"/>
      <c r="B119" s="12" t="s">
        <v>201</v>
      </c>
      <c r="C119" s="36" t="s">
        <v>37</v>
      </c>
      <c r="D119" s="29">
        <v>14.5</v>
      </c>
      <c r="E119" s="32">
        <f t="shared" si="10"/>
        <v>-0.56896551724137934</v>
      </c>
      <c r="F119" s="29">
        <v>6.25</v>
      </c>
      <c r="G119" s="12">
        <v>222</v>
      </c>
      <c r="H119" s="16"/>
      <c r="I119" s="17">
        <f t="shared" si="9"/>
        <v>0</v>
      </c>
    </row>
    <row r="120" spans="1:9" ht="40.9" customHeight="1">
      <c r="A120" s="8"/>
      <c r="B120" s="12" t="s">
        <v>202</v>
      </c>
      <c r="C120" s="36" t="s">
        <v>38</v>
      </c>
      <c r="D120" s="29">
        <v>18</v>
      </c>
      <c r="E120" s="32">
        <f t="shared" si="10"/>
        <v>-0.45611111111111113</v>
      </c>
      <c r="F120" s="29">
        <v>9.7899999999999991</v>
      </c>
      <c r="G120" s="12">
        <v>0</v>
      </c>
      <c r="H120" s="16"/>
      <c r="I120" s="17">
        <f t="shared" si="9"/>
        <v>0</v>
      </c>
    </row>
    <row r="121" spans="1:9" ht="40.9" customHeight="1">
      <c r="A121" s="8"/>
      <c r="B121" s="12" t="s">
        <v>203</v>
      </c>
      <c r="C121" s="36" t="s">
        <v>39</v>
      </c>
      <c r="D121" s="29">
        <v>18</v>
      </c>
      <c r="E121" s="32">
        <f t="shared" si="10"/>
        <v>-0.45611111111111113</v>
      </c>
      <c r="F121" s="29">
        <v>9.7899999999999991</v>
      </c>
      <c r="G121" s="12">
        <v>150</v>
      </c>
      <c r="H121" s="16"/>
      <c r="I121" s="17">
        <f t="shared" si="9"/>
        <v>0</v>
      </c>
    </row>
    <row r="122" spans="1:9" ht="40.9" customHeight="1">
      <c r="A122" s="8"/>
      <c r="B122" s="12" t="s">
        <v>204</v>
      </c>
      <c r="C122" s="36" t="s">
        <v>40</v>
      </c>
      <c r="D122" s="29">
        <v>14.5</v>
      </c>
      <c r="E122" s="32">
        <f t="shared" si="10"/>
        <v>-0.32482758620689661</v>
      </c>
      <c r="F122" s="29">
        <v>9.7899999999999991</v>
      </c>
      <c r="G122" s="12">
        <v>187</v>
      </c>
      <c r="H122" s="16"/>
      <c r="I122" s="17">
        <f t="shared" si="9"/>
        <v>0</v>
      </c>
    </row>
    <row r="123" spans="1:9" ht="40.9" customHeight="1">
      <c r="A123" s="8"/>
      <c r="B123" s="12" t="s">
        <v>205</v>
      </c>
      <c r="C123" s="36" t="s">
        <v>41</v>
      </c>
      <c r="D123" s="29">
        <v>19.5</v>
      </c>
      <c r="E123" s="32">
        <f t="shared" si="10"/>
        <v>-0.30820512820512819</v>
      </c>
      <c r="F123" s="29">
        <v>13.49</v>
      </c>
      <c r="G123" s="12">
        <v>375</v>
      </c>
      <c r="H123" s="16"/>
      <c r="I123" s="17">
        <f t="shared" si="9"/>
        <v>0</v>
      </c>
    </row>
    <row r="124" spans="1:9" ht="40.9" customHeight="1">
      <c r="A124" s="8"/>
      <c r="B124" s="12" t="s">
        <v>206</v>
      </c>
      <c r="C124" s="36" t="s">
        <v>42</v>
      </c>
      <c r="D124" s="29">
        <v>14.5</v>
      </c>
      <c r="E124" s="32">
        <f t="shared" si="10"/>
        <v>-0.28344827586206894</v>
      </c>
      <c r="F124" s="29">
        <v>10.39</v>
      </c>
      <c r="G124" s="12">
        <v>85</v>
      </c>
      <c r="H124" s="16"/>
      <c r="I124" s="17">
        <f t="shared" si="9"/>
        <v>0</v>
      </c>
    </row>
    <row r="125" spans="1:9" ht="40.9" customHeight="1">
      <c r="A125" s="8"/>
      <c r="B125" s="12" t="s">
        <v>207</v>
      </c>
      <c r="C125" s="36" t="s">
        <v>12</v>
      </c>
      <c r="D125" s="29">
        <v>15.5</v>
      </c>
      <c r="E125" s="32">
        <f t="shared" si="10"/>
        <v>-0.69354838709677424</v>
      </c>
      <c r="F125" s="29">
        <v>4.75</v>
      </c>
      <c r="G125" s="12">
        <v>31</v>
      </c>
      <c r="H125" s="16"/>
      <c r="I125" s="17">
        <f t="shared" si="9"/>
        <v>0</v>
      </c>
    </row>
    <row r="126" spans="1:9" ht="40.9" customHeight="1">
      <c r="A126" s="8"/>
      <c r="B126" s="12" t="s">
        <v>251</v>
      </c>
      <c r="C126" s="36" t="s">
        <v>243</v>
      </c>
      <c r="D126" s="29">
        <v>15</v>
      </c>
      <c r="E126" s="32">
        <f t="shared" si="10"/>
        <v>-0.68333333333333335</v>
      </c>
      <c r="F126" s="29">
        <v>4.75</v>
      </c>
      <c r="G126" s="12">
        <v>3.99</v>
      </c>
      <c r="H126" s="16"/>
      <c r="I126" s="17">
        <f t="shared" si="9"/>
        <v>0</v>
      </c>
    </row>
    <row r="127" spans="1:9" ht="40.9" customHeight="1">
      <c r="A127" s="8"/>
      <c r="B127" s="12" t="s">
        <v>252</v>
      </c>
      <c r="C127" s="36" t="s">
        <v>242</v>
      </c>
      <c r="D127" s="29">
        <v>32</v>
      </c>
      <c r="E127" s="32">
        <f t="shared" si="10"/>
        <v>-0.71906249999999994</v>
      </c>
      <c r="F127" s="29">
        <v>8.99</v>
      </c>
      <c r="G127" s="12">
        <v>21</v>
      </c>
      <c r="H127" s="16"/>
      <c r="I127" s="17">
        <f t="shared" si="9"/>
        <v>0</v>
      </c>
    </row>
    <row r="128" spans="1:9" ht="40.9" customHeight="1">
      <c r="A128" s="8"/>
      <c r="B128" s="12" t="s">
        <v>208</v>
      </c>
      <c r="C128" s="36" t="s">
        <v>36</v>
      </c>
      <c r="D128" s="29">
        <v>18</v>
      </c>
      <c r="E128" s="32">
        <f t="shared" si="10"/>
        <v>-0.61388888888888893</v>
      </c>
      <c r="F128" s="29">
        <v>6.95</v>
      </c>
      <c r="G128" s="12">
        <v>100</v>
      </c>
      <c r="H128" s="16"/>
      <c r="I128" s="17">
        <f t="shared" si="9"/>
        <v>0</v>
      </c>
    </row>
    <row r="129" spans="1:9" ht="40.9" customHeight="1">
      <c r="A129" s="8"/>
      <c r="B129" s="12" t="s">
        <v>209</v>
      </c>
      <c r="C129" s="34" t="s">
        <v>13</v>
      </c>
      <c r="D129" s="14"/>
      <c r="E129" s="15"/>
      <c r="F129" s="29">
        <v>4.79</v>
      </c>
      <c r="G129" s="12">
        <v>73</v>
      </c>
      <c r="H129" s="16"/>
      <c r="I129" s="17">
        <f t="shared" si="9"/>
        <v>0</v>
      </c>
    </row>
    <row r="130" spans="1:9" ht="40.9" customHeight="1">
      <c r="A130" s="8"/>
      <c r="B130" s="12" t="s">
        <v>253</v>
      </c>
      <c r="C130" s="34" t="s">
        <v>250</v>
      </c>
      <c r="D130" s="29">
        <v>17.5</v>
      </c>
      <c r="E130" s="32">
        <f>(F130-D130)/ABS(D130)</f>
        <v>-0.41200000000000003</v>
      </c>
      <c r="F130" s="29">
        <v>10.29</v>
      </c>
      <c r="G130" s="12">
        <v>564</v>
      </c>
      <c r="H130" s="16"/>
      <c r="I130" s="17">
        <f t="shared" si="9"/>
        <v>0</v>
      </c>
    </row>
    <row r="131" spans="1:9" ht="40.9" customHeight="1">
      <c r="A131" s="8"/>
      <c r="B131" s="12" t="s">
        <v>259</v>
      </c>
      <c r="C131" s="34" t="s">
        <v>260</v>
      </c>
      <c r="D131" s="29">
        <v>17.5</v>
      </c>
      <c r="E131" s="32">
        <f>(F131-D131)/ABS(D131)</f>
        <v>-0.43485714285714283</v>
      </c>
      <c r="F131" s="29">
        <v>9.89</v>
      </c>
      <c r="G131" s="12">
        <v>150</v>
      </c>
      <c r="H131" s="16"/>
      <c r="I131" s="17">
        <f t="shared" si="9"/>
        <v>0</v>
      </c>
    </row>
    <row r="132" spans="1:9" ht="40.9" customHeight="1">
      <c r="A132" s="8"/>
      <c r="B132" s="12" t="s">
        <v>210</v>
      </c>
      <c r="C132" s="36" t="s">
        <v>9</v>
      </c>
      <c r="D132" s="14"/>
      <c r="E132" s="15"/>
      <c r="F132" s="14">
        <v>6.95</v>
      </c>
      <c r="G132" s="12">
        <v>53</v>
      </c>
      <c r="H132" s="16"/>
      <c r="I132" s="17">
        <f t="shared" si="9"/>
        <v>0</v>
      </c>
    </row>
    <row r="133" spans="1:9" ht="40.9" customHeight="1">
      <c r="A133" s="8"/>
      <c r="B133" s="12" t="s">
        <v>211</v>
      </c>
      <c r="C133" s="36" t="s">
        <v>11</v>
      </c>
      <c r="D133" s="29">
        <v>90</v>
      </c>
      <c r="E133" s="32">
        <f>(F133-D133)/ABS(D133)</f>
        <v>-0.53333333333333333</v>
      </c>
      <c r="F133" s="29">
        <v>42</v>
      </c>
      <c r="G133" s="12">
        <v>6</v>
      </c>
      <c r="H133" s="16"/>
      <c r="I133" s="17">
        <f t="shared" si="9"/>
        <v>0</v>
      </c>
    </row>
    <row r="134" spans="1:9" ht="40.9" customHeight="1">
      <c r="A134" s="8"/>
      <c r="B134" s="12" t="s">
        <v>212</v>
      </c>
      <c r="C134" s="13" t="s">
        <v>10</v>
      </c>
      <c r="D134" s="29">
        <v>90</v>
      </c>
      <c r="E134" s="32">
        <f>(F134-D134)/ABS(D134)</f>
        <v>-0.53333333333333333</v>
      </c>
      <c r="F134" s="29">
        <v>42</v>
      </c>
      <c r="G134" s="12">
        <v>10</v>
      </c>
      <c r="H134" s="16"/>
      <c r="I134" s="17">
        <f t="shared" si="9"/>
        <v>0</v>
      </c>
    </row>
    <row r="135" spans="1:9" ht="40.9" customHeight="1"/>
    <row r="136" spans="1:9" ht="40.9" customHeight="1"/>
    <row r="137" spans="1:9" ht="40.9" customHeight="1"/>
    <row r="138" spans="1:9" ht="40.9" customHeight="1"/>
    <row r="139" spans="1:9" ht="40.9" customHeight="1"/>
    <row r="140" spans="1:9" ht="40.9" customHeight="1"/>
    <row r="141" spans="1:9" ht="40.9" customHeight="1"/>
    <row r="142" spans="1:9" ht="40.9" customHeight="1"/>
    <row r="143" spans="1:9" ht="40.9" customHeight="1"/>
    <row r="144" spans="1:9" ht="40.9" customHeight="1"/>
    <row r="145" ht="40.9" customHeight="1"/>
    <row r="146" ht="40.9" customHeight="1"/>
    <row r="147" ht="40.9" customHeight="1"/>
    <row r="148" ht="40.9" customHeight="1"/>
    <row r="149" ht="40.9" customHeight="1"/>
    <row r="150" ht="40.9" customHeight="1"/>
    <row r="151" ht="40.9" customHeight="1"/>
    <row r="152" ht="40.9" customHeight="1"/>
    <row r="153" ht="40.9" customHeight="1"/>
    <row r="154" ht="40.9" customHeight="1"/>
    <row r="155" ht="40.9" customHeight="1"/>
    <row r="156" ht="40.9" customHeight="1"/>
    <row r="157" ht="40.9" customHeight="1"/>
    <row r="158" ht="40.9" customHeight="1"/>
    <row r="159" ht="40.9" customHeight="1"/>
    <row r="160" ht="40.9" customHeight="1"/>
    <row r="161" ht="40.9" customHeight="1"/>
    <row r="162" ht="40.9" customHeight="1"/>
    <row r="163" ht="40.9" customHeight="1"/>
    <row r="164" ht="40.9" customHeight="1"/>
    <row r="165" ht="40.9" customHeight="1"/>
    <row r="166" ht="40.9" customHeight="1"/>
    <row r="167" ht="40.9" customHeight="1"/>
    <row r="168" ht="40.9" customHeight="1"/>
    <row r="169" ht="40.9" customHeight="1"/>
    <row r="170" ht="40.9" customHeight="1"/>
    <row r="171" ht="40.9" customHeight="1"/>
    <row r="172" ht="40.9" customHeight="1"/>
    <row r="173" ht="40.9" customHeight="1"/>
    <row r="174" ht="40.9" customHeight="1"/>
    <row r="175" ht="40.9" customHeight="1"/>
    <row r="176" ht="40.9" customHeight="1"/>
    <row r="177" ht="40.9" customHeight="1"/>
    <row r="178" ht="40.9" customHeight="1"/>
    <row r="179" ht="40.9" customHeight="1"/>
    <row r="180" ht="40.9" customHeight="1"/>
    <row r="181" ht="40.9" customHeight="1"/>
    <row r="182" ht="40.9" customHeight="1"/>
    <row r="183" ht="40.9" customHeight="1"/>
    <row r="184" ht="40.9" customHeight="1"/>
    <row r="185" ht="40.9" customHeight="1"/>
    <row r="186" ht="40.9" customHeight="1"/>
    <row r="187" ht="40.9" customHeight="1"/>
    <row r="188" ht="40.9" customHeight="1"/>
    <row r="189" ht="40.9" customHeight="1"/>
    <row r="190" ht="40.9" customHeight="1"/>
    <row r="191" ht="40.9" customHeight="1"/>
    <row r="192" ht="40.9" customHeight="1"/>
    <row r="193" ht="40.9" customHeight="1"/>
    <row r="194" ht="40.9" customHeight="1"/>
    <row r="195" ht="40.9" customHeight="1"/>
    <row r="196" ht="40.9" customHeight="1"/>
  </sheetData>
  <mergeCells count="1">
    <mergeCell ref="H1:I1"/>
  </mergeCells>
  <phoneticPr fontId="0" type="noConversion"/>
  <pageMargins left="0.7" right="0.7" top="0.75" bottom="0.75" header="0.3" footer="0.3"/>
  <pageSetup scale="85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RS Trading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Asian Dragon </dc:creator>
  <cp:lastModifiedBy>samsung</cp:lastModifiedBy>
  <cp:lastPrinted>2011-03-29T22:56:57Z</cp:lastPrinted>
  <dcterms:created xsi:type="dcterms:W3CDTF">2011-03-14T01:30:12Z</dcterms:created>
  <dcterms:modified xsi:type="dcterms:W3CDTF">2011-04-15T06:11:00Z</dcterms:modified>
</cp:coreProperties>
</file>